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11760" tabRatio="892" activeTab="1"/>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sheetId="6" r:id="rId6"/>
    <sheet name="Субвенције" sheetId="7" r:id="rId7"/>
    <sheet name="Донације" sheetId="8" r:id="rId8"/>
    <sheet name="Добит" sheetId="9" r:id="rId9"/>
    <sheet name="Кредити" sheetId="10" r:id="rId10"/>
    <sheet name="Готовина" sheetId="11" r:id="rId11"/>
    <sheet name="Извештај о инвестицијама " sheetId="12" r:id="rId12"/>
    <sheet name="Образац НБС " sheetId="13" r:id="rId13"/>
    <sheet name="Sheet1" sheetId="14" r:id="rId14"/>
  </sheets>
  <definedNames>
    <definedName name="_xlnm.Print_Area" localSheetId="7">'Донације'!$B$2:$K$32</definedName>
    <definedName name="_xlnm.Print_Area" localSheetId="4">'Запослени'!$B$2:$F$32</definedName>
    <definedName name="_xlnm.Print_Area" localSheetId="3">'Зараде '!$B$1:$H$48</definedName>
    <definedName name="_xlnm.Print_Area" localSheetId="9">'Кредити'!$A$1:$W$34</definedName>
    <definedName name="_xlnm.Print_Area" localSheetId="6">'Субвенције'!$B$3:$G$56</definedName>
    <definedName name="_xlnm.Print_Area" localSheetId="5">'Цене'!$B$1:$R$34</definedName>
  </definedNames>
  <calcPr fullCalcOnLoad="1"/>
</workbook>
</file>

<file path=xl/sharedStrings.xml><?xml version="1.0" encoding="utf-8"?>
<sst xmlns="http://schemas.openxmlformats.org/spreadsheetml/2006/main" count="1229" uniqueCount="888">
  <si>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</si>
  <si>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</si>
  <si>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</si>
  <si>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</si>
  <si>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</si>
  <si>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</si>
  <si>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ВРСТА ПРОИЗВОДА И УСЛУГЕ</t>
  </si>
  <si>
    <t>Индекс</t>
  </si>
  <si>
    <t xml:space="preserve">  </t>
  </si>
  <si>
    <t>Р. Бр.</t>
  </si>
  <si>
    <t>Р. бр.</t>
  </si>
  <si>
    <t>Позиција</t>
  </si>
  <si>
    <t>I</t>
  </si>
  <si>
    <t>II</t>
  </si>
  <si>
    <t>III</t>
  </si>
  <si>
    <t>IV</t>
  </si>
  <si>
    <t>V</t>
  </si>
  <si>
    <t>VI</t>
  </si>
  <si>
    <t>VII</t>
  </si>
  <si>
    <t>VIII</t>
  </si>
  <si>
    <t>IX</t>
  </si>
  <si>
    <t>X</t>
  </si>
  <si>
    <t>XI</t>
  </si>
  <si>
    <t>XII</t>
  </si>
  <si>
    <t>Цена у динарима по јединици мере за текућу годину</t>
  </si>
  <si>
    <t>дец. текуће године</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</si>
  <si>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</si>
  <si>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</si>
  <si>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</si>
  <si>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</si>
  <si>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</si>
  <si>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</si>
  <si>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Отпремнина за одлазак у пензију</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</si>
  <si>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</si>
  <si>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</si>
  <si>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</si>
  <si>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</si>
  <si>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</si>
  <si>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Одлив кадрова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</si>
  <si>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</si>
  <si>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</si>
  <si>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</si>
  <si>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</si>
  <si>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</si>
  <si>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</si>
  <si>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</si>
  <si>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</si>
  <si>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</si>
  <si>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</si>
  <si>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</si>
  <si>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</si>
  <si>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</si>
  <si>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</si>
  <si>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</si>
  <si>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</si>
  <si>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</si>
  <si>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</si>
  <si>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</si>
  <si>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</si>
  <si>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</si>
  <si>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</si>
  <si>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</si>
  <si>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</si>
  <si>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</si>
  <si>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</si>
  <si>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</si>
  <si>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</si>
  <si>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</si>
  <si>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Број прималаца</t>
  </si>
  <si>
    <t xml:space="preserve">КРЕТАЊЕ ЦЕНА ПРОИЗВОДА И УСЛУГА </t>
  </si>
  <si>
    <t>децембар претходне године</t>
  </si>
  <si>
    <t>дец. претходне године</t>
  </si>
  <si>
    <t>СРЕДСТВА ЗА ПОСЕБНЕ НАМЕНЕ</t>
  </si>
  <si>
    <t>Остало</t>
  </si>
  <si>
    <t xml:space="preserve">КРЕДИТНА ЗАДУЖЕНОСТ </t>
  </si>
  <si>
    <t xml:space="preserve">М.П. </t>
  </si>
  <si>
    <t xml:space="preserve">            Oвлашћено лице ______________________</t>
  </si>
  <si>
    <t>Oвлашћено лице: ___________________________</t>
  </si>
  <si>
    <t>Домаћи кредитор</t>
  </si>
  <si>
    <t xml:space="preserve">                  План плаћања по кредиту за текућу годину                                                  у динарима</t>
  </si>
  <si>
    <t>1.</t>
  </si>
  <si>
    <t>2.</t>
  </si>
  <si>
    <t>3.</t>
  </si>
  <si>
    <t>4.</t>
  </si>
  <si>
    <t>5.</t>
  </si>
  <si>
    <t>6.</t>
  </si>
  <si>
    <t>7.</t>
  </si>
  <si>
    <t>8.</t>
  </si>
  <si>
    <t>9.</t>
  </si>
  <si>
    <t>Група рачуна, рачун</t>
  </si>
  <si>
    <t>П О З И Ц И Ј А</t>
  </si>
  <si>
    <t>АКТИВА</t>
  </si>
  <si>
    <t>012</t>
  </si>
  <si>
    <t>14</t>
  </si>
  <si>
    <t>24</t>
  </si>
  <si>
    <t>29</t>
  </si>
  <si>
    <t>ПАСИВА</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</si>
  <si>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</si>
  <si>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</si>
  <si>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</si>
  <si>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</si>
  <si>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</si>
  <si>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</si>
  <si>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</si>
  <si>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</si>
  <si>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</si>
  <si>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</si>
  <si>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</si>
  <si>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</si>
  <si>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</si>
  <si>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</si>
  <si>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</si>
  <si>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</si>
  <si>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</si>
  <si>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</si>
  <si>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</si>
  <si>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</si>
  <si>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</si>
  <si>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</si>
  <si>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</si>
  <si>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</si>
  <si>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 xml:space="preserve">Број прималаца наканде по основу осталих уговора </t>
  </si>
  <si>
    <t>Накнаде члановима управног одбора</t>
  </si>
  <si>
    <t xml:space="preserve">Број чланова управног одбора </t>
  </si>
  <si>
    <t>Наканде члановима надзорног одбора</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</si>
  <si>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</si>
  <si>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</si>
  <si>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</si>
  <si>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</si>
  <si>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</si>
  <si>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</si>
  <si>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</si>
  <si>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</si>
  <si>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</si>
  <si>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</si>
  <si>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</si>
  <si>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</si>
  <si>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</si>
  <si>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</si>
  <si>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</si>
  <si>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</si>
  <si>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</si>
  <si>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</si>
  <si>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</si>
  <si>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</si>
  <si>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</si>
  <si>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</si>
  <si>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</si>
  <si>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</si>
  <si>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</si>
  <si>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</si>
  <si>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</si>
  <si>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</si>
  <si>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</si>
  <si>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</si>
  <si>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</si>
  <si>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</si>
  <si>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</si>
  <si>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</si>
  <si>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</si>
  <si>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</si>
  <si>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</si>
  <si>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</si>
  <si>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</si>
  <si>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</si>
  <si>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</si>
  <si>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</si>
  <si>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</si>
  <si>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</si>
  <si>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</si>
  <si>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</si>
  <si>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</si>
  <si>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</si>
  <si>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</si>
  <si>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</si>
  <si>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</si>
  <si>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</si>
  <si>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</si>
  <si>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</si>
  <si>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</si>
  <si>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</si>
  <si>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</si>
  <si>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</si>
  <si>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</si>
  <si>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</si>
  <si>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</si>
  <si>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</si>
  <si>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</si>
  <si>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</si>
  <si>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</si>
  <si>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</si>
  <si>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</si>
  <si>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</si>
  <si>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</si>
  <si>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</si>
  <si>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</si>
  <si>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</si>
  <si>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</si>
  <si>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</si>
  <si>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Број запослених  по кадровској евиденцији - УКУПНО*</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</si>
  <si>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</si>
  <si>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</si>
  <si>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Матични број:_____________________</t>
  </si>
  <si>
    <t>Предузеће:____________________</t>
  </si>
  <si>
    <t>Предузеће:__________________</t>
  </si>
  <si>
    <t>Матични број:________________</t>
  </si>
  <si>
    <t>Предузеће: _________________</t>
  </si>
  <si>
    <t>Матични број: ______________________</t>
  </si>
  <si>
    <t>Предузеће:_________________</t>
  </si>
  <si>
    <t>Матични број:____________________</t>
  </si>
  <si>
    <t>Плански курс:_______________</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</si>
  <si>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</si>
  <si>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</si>
  <si>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</si>
  <si>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</si>
  <si>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</si>
  <si>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</si>
  <si>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</si>
  <si>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</si>
  <si>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</si>
  <si>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</si>
  <si>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</si>
  <si>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</si>
  <si>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</si>
  <si>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</si>
  <si>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</si>
  <si>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</si>
  <si>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</si>
  <si>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</si>
  <si>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</si>
  <si>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</si>
  <si>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</si>
  <si>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</si>
  <si>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</si>
  <si>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</si>
  <si>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</si>
  <si>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</si>
  <si>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</si>
  <si>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</si>
  <si>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</si>
  <si>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</si>
  <si>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</si>
  <si>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</si>
  <si>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</si>
  <si>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</si>
  <si>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</si>
  <si>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</si>
  <si>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</si>
  <si>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</si>
  <si>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</si>
  <si>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</si>
  <si>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</si>
  <si>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</si>
  <si>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</si>
  <si>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</si>
  <si>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</si>
  <si>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</si>
  <si>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</si>
  <si>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</si>
  <si>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</si>
  <si>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</si>
  <si>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</si>
  <si>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</si>
  <si>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</si>
  <si>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</si>
  <si>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</si>
  <si>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</si>
  <si>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</si>
  <si>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</si>
  <si>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</si>
  <si>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</si>
  <si>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</si>
  <si>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</si>
  <si>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</si>
  <si>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</si>
  <si>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</si>
  <si>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</si>
  <si>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</si>
  <si>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</si>
  <si>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</si>
  <si>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</si>
  <si>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</si>
  <si>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</si>
  <si>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</si>
  <si>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</si>
  <si>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</si>
  <si>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</si>
  <si>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</si>
  <si>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</si>
  <si>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</si>
  <si>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</si>
  <si>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</si>
  <si>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</si>
  <si>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</si>
  <si>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</si>
  <si>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r>
      <t xml:space="preserve">Б.СТАЛНА ИМОВИНА </t>
    </r>
    <r>
      <rPr>
        <sz val="14"/>
        <rFont val="Times New Roman"/>
        <family val="1"/>
      </rPr>
      <t>(0003+0010+0019+0024+0034)</t>
    </r>
  </si>
  <si>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</si>
  <si>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</si>
  <si>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</si>
  <si>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</si>
  <si>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</si>
  <si>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</si>
  <si>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</si>
  <si>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</si>
  <si>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</si>
  <si>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</si>
  <si>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</si>
  <si>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</si>
  <si>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</si>
  <si>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</si>
  <si>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</si>
  <si>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</si>
  <si>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</si>
  <si>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</si>
  <si>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</si>
  <si>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</si>
  <si>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</si>
  <si>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</si>
  <si>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</si>
  <si>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</si>
  <si>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</si>
  <si>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</si>
  <si>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</si>
  <si>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</si>
  <si>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</si>
  <si>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</si>
  <si>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</si>
  <si>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</si>
  <si>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</si>
  <si>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</si>
  <si>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</si>
  <si>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</si>
  <si>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</si>
  <si>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</si>
  <si>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</si>
  <si>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</si>
  <si>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</si>
  <si>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</si>
  <si>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</si>
  <si>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</si>
  <si>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</si>
  <si>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</si>
  <si>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</si>
  <si>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</si>
  <si>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</si>
  <si>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</si>
  <si>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</si>
  <si>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</si>
  <si>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</si>
  <si>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</si>
  <si>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</si>
  <si>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</si>
  <si>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</si>
  <si>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</si>
  <si>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</si>
  <si>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</si>
  <si>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</si>
  <si>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</si>
  <si>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</si>
  <si>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</si>
  <si>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</si>
  <si>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</si>
  <si>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</si>
  <si>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</si>
  <si>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</si>
  <si>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</si>
  <si>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</si>
  <si>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</si>
  <si>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</si>
  <si>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</si>
  <si>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</si>
  <si>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</si>
  <si>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</si>
  <si>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</si>
  <si>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</si>
  <si>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</si>
  <si>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</si>
  <si>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</si>
  <si>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</si>
  <si>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</si>
  <si>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</si>
  <si>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</si>
  <si>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</si>
  <si>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</si>
  <si>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</si>
  <si>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</si>
  <si>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</si>
  <si>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</si>
  <si>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</si>
  <si>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</si>
  <si>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</si>
  <si>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</si>
  <si>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</si>
  <si>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</si>
  <si>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</si>
  <si>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</si>
  <si>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</si>
  <si>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</si>
  <si>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</si>
  <si>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</si>
  <si>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</si>
  <si>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</si>
  <si>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</si>
  <si>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</si>
  <si>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</si>
  <si>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</si>
  <si>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</si>
  <si>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</si>
  <si>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</si>
  <si>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</si>
  <si>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</si>
  <si>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</si>
  <si>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</si>
  <si>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</si>
  <si>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</si>
  <si>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</si>
  <si>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</si>
  <si>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</si>
  <si>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</si>
  <si>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</si>
  <si>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</si>
  <si>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</si>
  <si>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</si>
  <si>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</si>
  <si>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</si>
  <si>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</si>
  <si>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</si>
  <si>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</si>
  <si>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</si>
  <si>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</si>
  <si>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</si>
  <si>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</si>
  <si>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</si>
  <si>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</si>
  <si>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</si>
  <si>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</si>
  <si>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</si>
  <si>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</si>
  <si>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</si>
  <si>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</si>
  <si>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</si>
  <si>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</si>
  <si>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</si>
  <si>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</si>
  <si>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</si>
  <si>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</si>
  <si>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</si>
  <si>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</si>
  <si>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</si>
  <si>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</si>
  <si>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</si>
  <si>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</si>
  <si>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</si>
  <si>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</si>
  <si>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</si>
  <si>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</si>
  <si>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</si>
  <si>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</si>
  <si>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</si>
  <si>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</si>
  <si>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</si>
  <si>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</si>
  <si>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</si>
  <si>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</si>
  <si>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</si>
  <si>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</si>
  <si>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</si>
  <si>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</si>
  <si>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</si>
  <si>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</si>
  <si>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</si>
  <si>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</si>
  <si>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</si>
  <si>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</si>
  <si>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</si>
  <si>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</si>
  <si>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</si>
  <si>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</si>
  <si>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</si>
  <si>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</si>
  <si>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</si>
  <si>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</si>
  <si>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</si>
  <si>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</si>
  <si>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</si>
  <si>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</si>
  <si>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</si>
  <si>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</si>
  <si>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</si>
  <si>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</si>
  <si>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</si>
  <si>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</si>
  <si>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</si>
  <si>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</si>
  <si>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</si>
  <si>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</si>
  <si>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</si>
  <si>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</si>
  <si>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</si>
  <si>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</si>
  <si>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</si>
  <si>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</si>
  <si>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</si>
  <si>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</si>
  <si>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</si>
  <si>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</si>
  <si>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</si>
  <si>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</si>
  <si>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</si>
  <si>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</si>
  <si>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</si>
  <si>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</si>
  <si>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</si>
  <si>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</si>
  <si>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</si>
  <si>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</si>
  <si>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</si>
  <si>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</si>
  <si>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</si>
  <si>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</si>
  <si>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</si>
  <si>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</si>
  <si>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</si>
  <si>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</si>
  <si>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</si>
  <si>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</si>
  <si>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</si>
  <si>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</si>
  <si>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</si>
  <si>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</si>
  <si>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</si>
  <si>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</si>
  <si>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</si>
  <si>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</si>
  <si>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</si>
  <si>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</si>
  <si>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</si>
  <si>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</si>
  <si>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</si>
  <si>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</si>
  <si>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</si>
  <si>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</si>
  <si>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</si>
  <si>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</si>
  <si>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</si>
  <si>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</si>
  <si>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</si>
  <si>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</si>
  <si>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</si>
  <si>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</si>
  <si>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</si>
  <si>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</si>
  <si>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</si>
  <si>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</si>
  <si>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</si>
  <si>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</si>
  <si>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</si>
  <si>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</si>
  <si>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</si>
  <si>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</si>
  <si>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</si>
  <si>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</si>
  <si>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</si>
  <si>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</si>
  <si>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</si>
  <si>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</si>
  <si>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</si>
  <si>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</si>
  <si>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</si>
  <si>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</si>
  <si>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</si>
  <si>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</si>
  <si>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</si>
  <si>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</si>
  <si>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</si>
  <si>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</si>
  <si>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</si>
  <si>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</si>
  <si>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</si>
  <si>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</si>
  <si>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</si>
  <si>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</si>
  <si>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</si>
  <si>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</si>
  <si>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</si>
  <si>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</si>
  <si>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</si>
  <si>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</si>
  <si>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</si>
  <si>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</si>
  <si>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</si>
  <si>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</si>
  <si>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</si>
  <si>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</si>
  <si>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</si>
  <si>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</si>
  <si>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</si>
  <si>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</si>
  <si>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</si>
  <si>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</si>
  <si>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</si>
  <si>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</si>
  <si>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</si>
  <si>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</si>
  <si>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</si>
  <si>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</si>
  <si>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</si>
  <si>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</si>
  <si>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</si>
  <si>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</si>
  <si>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</si>
  <si>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</si>
  <si>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</si>
  <si>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</si>
  <si>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</si>
  <si>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</si>
  <si>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</si>
  <si>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</si>
  <si>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</si>
  <si>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</si>
  <si>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</si>
  <si>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</si>
  <si>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</si>
  <si>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</si>
  <si>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</si>
  <si>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</si>
  <si>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</si>
  <si>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</si>
  <si>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</si>
  <si>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</si>
  <si>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</si>
  <si>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М.П.</t>
  </si>
  <si>
    <t>Овлашћено лице: ____________________________________</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</si>
  <si>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</si>
  <si>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</si>
  <si>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</si>
  <si>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</si>
  <si>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</si>
  <si>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</si>
  <si>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Датум уплате</t>
  </si>
  <si>
    <t>Година уплате у буџет</t>
  </si>
  <si>
    <t>Правни основ (број одлуке Владе)</t>
  </si>
  <si>
    <t>Образац 7</t>
  </si>
  <si>
    <t>Образац 10</t>
  </si>
  <si>
    <t>Образац 9</t>
  </si>
  <si>
    <t>Образац 8</t>
  </si>
  <si>
    <t>Образац 6</t>
  </si>
  <si>
    <t>Образац 5</t>
  </si>
  <si>
    <t>Образац 4</t>
  </si>
  <si>
    <t>Образац 3</t>
  </si>
  <si>
    <t>Образац 2</t>
  </si>
  <si>
    <t>Образац 1Б</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</si>
  <si>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</si>
  <si>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</si>
  <si>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</si>
  <si>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</si>
  <si>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</si>
  <si>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</si>
  <si>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</si>
  <si>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</si>
  <si>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</si>
  <si>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</si>
  <si>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</si>
  <si>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</si>
  <si>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r>
      <t xml:space="preserve">Ј. ГОТОВИНА НА КРАЈУ ОБРАЧУНСКОГ ПЕРИОДА </t>
    </r>
    <r>
      <rPr>
        <sz val="12"/>
        <color indexed="8"/>
        <rFont val="Times New Roman"/>
        <family val="1"/>
      </rPr>
      <t>(3042 – 3043 + 3044 + 3045 – 3046)</t>
    </r>
  </si>
  <si>
    <t xml:space="preserve">                Овлашћено лице: ___________________________________</t>
  </si>
  <si>
    <t xml:space="preserve">                                            Овлашћено лице: ___________________________________</t>
  </si>
  <si>
    <t>Овлашћено лице: ___________________________</t>
  </si>
  <si>
    <t xml:space="preserve">                                                    Овлашћено лице: ____________________________________</t>
  </si>
  <si>
    <t>Oвлашћено лице: __________________________</t>
  </si>
  <si>
    <t>009</t>
  </si>
  <si>
    <t>*последњи дан претходног тромесечја</t>
  </si>
  <si>
    <t>** последњи дан тромесечја за који се извештај доставља</t>
  </si>
  <si>
    <t>Износ неутрошених средстава из ранијих година                                     (у односу на претходну)</t>
  </si>
  <si>
    <t>01.01. до 31.03.</t>
  </si>
  <si>
    <t>01.01. до 30.06.</t>
  </si>
  <si>
    <t>01.01. до 30.09.</t>
  </si>
  <si>
    <t>01.01. до 31.12.</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</si>
  <si>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</si>
  <si>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</si>
  <si>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</si>
  <si>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</si>
  <si>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</si>
  <si>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</si>
  <si>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</si>
  <si>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</si>
  <si>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</si>
  <si>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 xml:space="preserve">     Овлашћено лице: _____________________________</t>
  </si>
  <si>
    <t xml:space="preserve">201_ </t>
  </si>
  <si>
    <t>Укупна остварена                 нето добит</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</si>
  <si>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</si>
  <si>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</si>
  <si>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</si>
  <si>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</si>
  <si>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</si>
  <si>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</si>
  <si>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</si>
  <si>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</si>
  <si>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</si>
  <si>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</si>
  <si>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</si>
  <si>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</si>
  <si>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</si>
  <si>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</si>
  <si>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</si>
  <si>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</si>
  <si>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</si>
  <si>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</si>
  <si>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</si>
  <si>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</si>
  <si>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</si>
  <si>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</si>
  <si>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</si>
  <si>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</si>
  <si>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</si>
  <si>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</si>
  <si>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</si>
  <si>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</si>
  <si>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</si>
  <si>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</si>
  <si>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</si>
  <si>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</si>
  <si>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</si>
  <si>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</si>
  <si>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</si>
  <si>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</si>
  <si>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</si>
  <si>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</si>
  <si>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</si>
  <si>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</si>
  <si>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</si>
  <si>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</si>
  <si>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</si>
  <si>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</si>
  <si>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</si>
  <si>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</si>
  <si>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</si>
  <si>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</si>
  <si>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</si>
  <si>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Индекс                               реализацијa 01.01.-30.09. /                                план 01.01.-30.09.</t>
  </si>
  <si>
    <t>Индекс                               реализацијa 01.01.-31.12. /                                план 01.01.-31.12.</t>
  </si>
  <si>
    <t>Укупно у динарима</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</si>
  <si>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</si>
  <si>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Индекс                               реализацијa 01.01.-31.03. /                                план 01.01.-31.03.</t>
  </si>
  <si>
    <t xml:space="preserve">НЕТО ДОБИТ </t>
  </si>
  <si>
    <t xml:space="preserve">          201_²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</si>
  <si>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</si>
  <si>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</si>
  <si>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</si>
  <si>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</si>
  <si>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</si>
  <si>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</si>
  <si>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</si>
  <si>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</si>
  <si>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Година почетка финансирања</t>
  </si>
  <si>
    <t>Година завршетка финансирања</t>
  </si>
  <si>
    <t xml:space="preserve">Укупна вредност </t>
  </si>
  <si>
    <t>Укупно:</t>
  </si>
  <si>
    <t>Износ инвестиционог улагања закључно са претходном годином</t>
  </si>
  <si>
    <t>Текућа година - укупно</t>
  </si>
  <si>
    <t xml:space="preserve">Реализација  </t>
  </si>
  <si>
    <t xml:space="preserve">План  </t>
  </si>
  <si>
    <t>Година повлачења кредита</t>
  </si>
  <si>
    <t>Период почека (Grace period)</t>
  </si>
  <si>
    <t>у 000 динарa</t>
  </si>
  <si>
    <t>Извор средстава¹</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</si>
  <si>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</si>
  <si>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у 000 дин</t>
  </si>
  <si>
    <t>01.01.-31.03.гггг</t>
  </si>
  <si>
    <t>01.01.-30.06.гггг</t>
  </si>
  <si>
    <t>01.01.-30.09.гггг</t>
  </si>
  <si>
    <t>01.01.-31.12.гггг</t>
  </si>
  <si>
    <t>JKP"7.OKTOBAR"</t>
  </si>
  <si>
    <t>Предузеће:</t>
  </si>
  <si>
    <t>Матични број:</t>
  </si>
  <si>
    <t>Предузеће: JKP"7.OKTOBAR"</t>
  </si>
  <si>
    <t>Матични број:08128260</t>
  </si>
  <si>
    <t>Отказ уговора</t>
  </si>
  <si>
    <t>истек рока на који је уговор закључен</t>
  </si>
  <si>
    <t>пријем због повећаног обима посла</t>
  </si>
  <si>
    <t>Предузеће:JKP"7.OKTOBAR"</t>
  </si>
  <si>
    <t>Покрајински фонд за развој пољопривреде</t>
  </si>
  <si>
    <t>Предузеће: JKП 7. Октобар</t>
  </si>
  <si>
    <t>Матични број: 08128260</t>
  </si>
  <si>
    <t>Вода за пиће домаћинства</t>
  </si>
  <si>
    <t>корисници у колективном становању    (дин/м3)</t>
  </si>
  <si>
    <t>Вода за пиће привреда</t>
  </si>
  <si>
    <t>правна лица    (дин/м3)</t>
  </si>
  <si>
    <t>буџетски корисници   (дин/м3)</t>
  </si>
  <si>
    <t>Одвођење отпадних вода домаћинства</t>
  </si>
  <si>
    <t>корисници у индивидуалном становању    (дин/м3)</t>
  </si>
  <si>
    <t>корисници у колективном становању     (дин/м3)</t>
  </si>
  <si>
    <t>Одвођење отпадних вода привреда</t>
  </si>
  <si>
    <t>Домаћинства   (дин/м3)</t>
  </si>
  <si>
    <t>Правна лица-мала потрошња  (дин/м3)</t>
  </si>
  <si>
    <t>Правна лица-ванвршна потрошња  (дин/м3)</t>
  </si>
  <si>
    <t>Правна лица-равномерна потрошња  (дин/м3)</t>
  </si>
  <si>
    <t>Правна лица-неравномерна потрошња  (дин/м3)</t>
  </si>
  <si>
    <t>Сакупљање, одвожење и депоновање смећа</t>
  </si>
  <si>
    <t xml:space="preserve">Корисници у индивидуалном и колективном становању за Нови Кнежевац и насељена места (4 пута месечно изношење) </t>
  </si>
  <si>
    <t>132.93 дин/1 члан</t>
  </si>
  <si>
    <t>265.86 дин/2 члана</t>
  </si>
  <si>
    <t>398.79 дин/3 члана</t>
  </si>
  <si>
    <t>531.72 дин/4 члана и више</t>
  </si>
  <si>
    <t>66.47 дин/1 члан</t>
  </si>
  <si>
    <t>132.93дин/2члана</t>
  </si>
  <si>
    <t>199.40 дин/3члана</t>
  </si>
  <si>
    <t>265.86 дин/4члана и више</t>
  </si>
  <si>
    <t xml:space="preserve">Правна лица   </t>
  </si>
  <si>
    <t>пословни простор   ( м2)</t>
  </si>
  <si>
    <t>10.29 дин/м2</t>
  </si>
  <si>
    <t>болнице и буџетске установе   ( м2)</t>
  </si>
  <si>
    <t>5.41 дин/м2</t>
  </si>
  <si>
    <t>киосци   ( м2)</t>
  </si>
  <si>
    <t>67.65 дин/м2</t>
  </si>
  <si>
    <t>Текући рачун</t>
  </si>
  <si>
    <t>Комерцијална банка</t>
  </si>
  <si>
    <t>Војвођанска банка</t>
  </si>
  <si>
    <t>Нлб банка</t>
  </si>
  <si>
    <t>Банка Интеза</t>
  </si>
  <si>
    <t>Војвођанска банка(боловање)</t>
  </si>
  <si>
    <t>Војвођанска банка(наменски)</t>
  </si>
  <si>
    <t>Поштанска штедионица</t>
  </si>
  <si>
    <t>НБС (Трезор)</t>
  </si>
  <si>
    <t>Благајна динара</t>
  </si>
  <si>
    <t>Хов-готовински еквиваленти</t>
  </si>
  <si>
    <t>Корисници у индивидуалном становању по насељенимместима ( 2 пута месечно изношење)</t>
  </si>
  <si>
    <t>прелазак са привремено повремених послова на одређено</t>
  </si>
  <si>
    <t>привремени и повремени послови-јавни радови</t>
  </si>
  <si>
    <t>пријем због одсутности запосленог</t>
  </si>
  <si>
    <t>престанак потребе за рад</t>
  </si>
  <si>
    <t>одлазак у пензију</t>
  </si>
  <si>
    <r>
      <t xml:space="preserve">           2016 </t>
    </r>
    <r>
      <rPr>
        <b/>
        <sz val="12"/>
        <rFont val="Calibri"/>
        <family val="2"/>
      </rPr>
      <t>¹</t>
    </r>
  </si>
  <si>
    <t>Ракика по основу привременог умањења основица</t>
  </si>
  <si>
    <t>16.233.842,1</t>
  </si>
  <si>
    <t>Гас-јавно снабдевање"енергент"</t>
  </si>
  <si>
    <t>Корисници у индивидуалном становању   (дин/м3)</t>
  </si>
  <si>
    <t xml:space="preserve">Текући наменски рачун </t>
  </si>
  <si>
    <t>Српска банка</t>
  </si>
  <si>
    <t>4.217.060,45</t>
  </si>
  <si>
    <t>562-5/2018</t>
  </si>
  <si>
    <t>30.11.2018.</t>
  </si>
  <si>
    <t>31.12.2019.</t>
  </si>
  <si>
    <t>ОТП-Војвођанска банка</t>
  </si>
  <si>
    <t>ОТП-Војвођанска банка(наменски)</t>
  </si>
  <si>
    <t>13.683.007,38</t>
  </si>
  <si>
    <t>411-4/2019</t>
  </si>
  <si>
    <t>29.11.2019.</t>
  </si>
  <si>
    <t xml:space="preserve">Датум:                                                                                                                                  </t>
  </si>
  <si>
    <t>БИЛАНС УСПЕХА за период 01.01 - 31.03.2020.</t>
  </si>
  <si>
    <t xml:space="preserve"> 01.01 - 31.03.2020.</t>
  </si>
  <si>
    <t xml:space="preserve">Индекс 
 реализација                    01.01. -31.03.2020                 план 01.01. -31.03.2020. </t>
  </si>
  <si>
    <t>Реализација 
01.01-31.12.2019      Претходна година</t>
  </si>
  <si>
    <t>План за
01.01-31.12.2020.             Текућа година</t>
  </si>
  <si>
    <t>БИЛАНС СТАЊА  на дан 31.03.2020.</t>
  </si>
  <si>
    <t>31.03.2020.</t>
  </si>
  <si>
    <t>Планирано стање 
на дан 31.12.2020. Текућа година</t>
  </si>
  <si>
    <t>Стање на дан 
31.12.2019.
Претходна година</t>
  </si>
  <si>
    <t>у периоду од 01.01. до 31.03.2020.године</t>
  </si>
  <si>
    <t>01.01. - 31.03.2020.</t>
  </si>
  <si>
    <t>План за
01.01-31.12.2020.            Текућа година</t>
  </si>
  <si>
    <t>Реализација 
01.01-31.12.2019.      Претходна година</t>
  </si>
  <si>
    <t>Индекс 
 реализација                    01.01. -31.03.2020./                   план01.01. -31.03.2020.</t>
  </si>
  <si>
    <t xml:space="preserve">Индекс 
 реализација 01.01. -31.03.2020./                           план 01.01. -31.03.2020. </t>
  </si>
  <si>
    <t>Стање на дан 31.12.2019године*</t>
  </si>
  <si>
    <t>Претходна година
2019</t>
  </si>
  <si>
    <t>Период од 01.01. до 31.12.2020.</t>
  </si>
  <si>
    <t>Период од 01.01. до 30.09.2020.</t>
  </si>
  <si>
    <t>Период од 01.01. до 30.06.2020.</t>
  </si>
  <si>
    <t>Период од 01.01. до 31.03.2020.</t>
  </si>
  <si>
    <t>План за период 01.01-31.12.2020 . текућа година</t>
  </si>
  <si>
    <t>План за
01.01-31.12.2019.             Претходна  година</t>
  </si>
  <si>
    <t>01.01. - 31.12.2020.</t>
  </si>
  <si>
    <t>Индекс 
 реализација 01.01. -31.03.2020./                    план 01.01. -31.03.2020.</t>
  </si>
  <si>
    <t>30.06.2020.</t>
  </si>
  <si>
    <t>30.09.2020.</t>
  </si>
  <si>
    <t>31.12.2020.</t>
  </si>
  <si>
    <t>Стање кредитне задужености 
на 31.12.2019.године у оригиналној валути</t>
  </si>
  <si>
    <t>Стање кредитне задужености 
на 31.12.2019 године у динарима</t>
  </si>
  <si>
    <t>eur</t>
  </si>
  <si>
    <t>Индекс реализација 31.03.2020./                  план 31.03.2020.</t>
  </si>
  <si>
    <t>Стање на дан 31.03.2020. године**</t>
  </si>
  <si>
    <t>Датум: 03.06.2020.</t>
  </si>
  <si>
    <t xml:space="preserve">Датум: 03.06.2020.                                                                                                                                                  </t>
  </si>
  <si>
    <t>JKP 7.OKTOBAR"</t>
  </si>
  <si>
    <t xml:space="preserve">Датум:   03.06.2020.                                                                                                                                 </t>
  </si>
  <si>
    <t xml:space="preserve">Датум:     03.06.2020.                                                                                                                                 </t>
  </si>
  <si>
    <t xml:space="preserve">      на дан 31.03.2020.</t>
  </si>
</sst>
</file>

<file path=xl/styles.xml><?xml version="1.0" encoding="utf-8"?>
<styleSheet xmlns="http://schemas.openxmlformats.org/spreadsheetml/2006/main">
  <numFmts count="40">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Дин.&quot;;\-#,##0\ &quot;Дин.&quot;"/>
    <numFmt numFmtId="181" formatCode="#,##0\ &quot;Дин.&quot;;[Red]\-#,##0\ &quot;Дин.&quot;"/>
    <numFmt numFmtId="182" formatCode="#,##0.00\ &quot;Дин.&quot;;\-#,##0.00\ &quot;Дин.&quot;"/>
    <numFmt numFmtId="183" formatCode="#,##0.00\ &quot;Дин.&quot;;[Red]\-#,##0.00\ &quot;Дин.&quot;"/>
    <numFmt numFmtId="184" formatCode="_-* #,##0\ &quot;Дин.&quot;_-;\-* #,##0\ &quot;Дин.&quot;_-;_-* &quot;-&quot;\ &quot;Дин.&quot;_-;_-@_-"/>
    <numFmt numFmtId="185" formatCode="_-* #,##0\ _Д_и_н_._-;\-* #,##0\ _Д_и_н_._-;_-* &quot;-&quot;\ _Д_и_н_._-;_-@_-"/>
    <numFmt numFmtId="186" formatCode="_-* #,##0.00\ &quot;Дин.&quot;_-;\-* #,##0.00\ &quot;Дин.&quot;_-;_-* &quot;-&quot;??\ &quot;Дин.&quot;_-;_-@_-"/>
    <numFmt numFmtId="187" formatCode="_-* #,##0.00\ _Д_и_н_._-;\-* #,##0.00\ _Д_и_н_._-;_-* &quot;-&quot;??\ _Д_и_н_._-;_-@_-"/>
    <numFmt numFmtId="188" formatCode="#,##0.0_);\(#,##0.0\)"/>
    <numFmt numFmtId="189" formatCode="dd/mm/yyyy/"/>
    <numFmt numFmtId="190" formatCode="###########"/>
    <numFmt numFmtId="191" formatCode="[$-81A]d\.\ mmmm\ yyyy"/>
    <numFmt numFmtId="192" formatCode="&quot;Yes&quot;;&quot;Yes&quot;;&quot;No&quot;"/>
    <numFmt numFmtId="193" formatCode="&quot;True&quot;;&quot;True&quot;;&quot;False&quot;"/>
    <numFmt numFmtId="194" formatCode="&quot;On&quot;;&quot;On&quot;;&quot;Off&quot;"/>
    <numFmt numFmtId="195" formatCode="[$€-2]\ #,##0.00_);[Red]\([$€-2]\ #,##0.00\)"/>
  </numFmts>
  <fonts count="73">
    <font>
      <sz val="10"/>
      <name val="Arial"/>
      <family val="0"/>
    </font>
    <font>
      <b/>
      <sz val="12"/>
      <name val="Times New Roman"/>
      <family val="1"/>
    </font>
    <font>
      <sz val="12"/>
      <name val="Times New Roman"/>
      <family val="1"/>
    </font>
    <font>
      <sz val="8"/>
      <name val="Arial"/>
      <family val="2"/>
    </font>
    <font>
      <b/>
      <sz val="11"/>
      <name val="Times New Roman"/>
      <family val="1"/>
    </font>
    <font>
      <b/>
      <sz val="14"/>
      <name val="Times New Roman"/>
      <family val="1"/>
    </font>
    <font>
      <u val="single"/>
      <sz val="7.5"/>
      <color indexed="12"/>
      <name val="Arial"/>
      <family val="2"/>
    </font>
    <font>
      <u val="single"/>
      <sz val="7.5"/>
      <color indexed="36"/>
      <name val="Arial"/>
      <family val="2"/>
    </font>
    <font>
      <b/>
      <i/>
      <sz val="12"/>
      <name val="Times New Roman"/>
      <family val="1"/>
    </font>
    <font>
      <sz val="12"/>
      <name val="Arial"/>
      <family val="2"/>
    </font>
    <font>
      <sz val="12"/>
      <color indexed="8"/>
      <name val="Times New Roman"/>
      <family val="1"/>
    </font>
    <font>
      <sz val="14"/>
      <name val="Times New Roman"/>
      <family val="1"/>
    </font>
    <font>
      <sz val="16"/>
      <name val="Times New Roman"/>
      <family val="1"/>
    </font>
    <font>
      <b/>
      <sz val="10"/>
      <name val="Times New Roman"/>
      <family val="1"/>
    </font>
    <font>
      <sz val="10"/>
      <name val="Times New Roman"/>
      <family val="1"/>
    </font>
    <font>
      <sz val="11"/>
      <name val="Times New Roman"/>
      <family val="1"/>
    </font>
    <font>
      <b/>
      <sz val="16"/>
      <name val="Times New Roman"/>
      <family val="1"/>
    </font>
    <font>
      <sz val="16"/>
      <name val="Arial"/>
      <family val="2"/>
    </font>
    <font>
      <i/>
      <sz val="12"/>
      <name val="Times New Roman"/>
      <family val="1"/>
    </font>
    <font>
      <b/>
      <sz val="22"/>
      <name val="Times New Roman"/>
      <family val="1"/>
    </font>
    <font>
      <sz val="18"/>
      <name val="Times New Roman"/>
      <family val="1"/>
    </font>
    <font>
      <b/>
      <sz val="10"/>
      <color indexed="8"/>
      <name val="Times New Roman"/>
      <family val="1"/>
    </font>
    <font>
      <sz val="9"/>
      <name val="Times New Roman"/>
      <family val="1"/>
    </font>
    <font>
      <sz val="8"/>
      <name val="Times New Roman"/>
      <family val="1"/>
    </font>
    <font>
      <b/>
      <sz val="24"/>
      <name val="Times New Roman"/>
      <family val="1"/>
    </font>
    <font>
      <b/>
      <sz val="12"/>
      <name val="Calibri"/>
      <family val="2"/>
    </font>
    <font>
      <sz val="12"/>
      <name val="Calibri"/>
      <family val="2"/>
    </font>
    <font>
      <sz val="11"/>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sz val="12"/>
      <color indexed="8"/>
      <name val="Times New Roman"/>
      <family val="1"/>
    </font>
    <font>
      <b/>
      <sz val="11"/>
      <color indexed="8"/>
      <name val="Times New Roman"/>
      <family val="1"/>
    </font>
    <font>
      <b/>
      <sz val="14"/>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2"/>
      <color theme="1"/>
      <name val="Times New Roman"/>
      <family val="1"/>
    </font>
    <font>
      <sz val="12"/>
      <color theme="1"/>
      <name val="Times New Roman"/>
      <family val="1"/>
    </font>
    <font>
      <sz val="11"/>
      <color theme="1"/>
      <name val="Times New Roman"/>
      <family val="1"/>
    </font>
    <font>
      <b/>
      <sz val="11"/>
      <color theme="1"/>
      <name val="Times New Roman"/>
      <family val="1"/>
    </font>
    <font>
      <sz val="12"/>
      <color rgb="FF000000"/>
      <name val="Times New Roman"/>
      <family val="1"/>
    </font>
    <font>
      <b/>
      <sz val="14"/>
      <color theme="1"/>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color indexed="63"/>
      </top>
      <bottom style="thin"/>
    </border>
    <border>
      <left style="medium"/>
      <right style="thin"/>
      <top>
        <color indexed="63"/>
      </top>
      <bottom style="thin"/>
    </border>
    <border>
      <left style="thin"/>
      <right>
        <color indexed="63"/>
      </right>
      <top style="thin"/>
      <bottom style="medium"/>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medium"/>
      <right style="thin"/>
      <top style="medium"/>
      <bottom style="thin"/>
    </border>
    <border>
      <left style="thin"/>
      <right style="thin"/>
      <top style="medium"/>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style="thin"/>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style="thin"/>
      <right style="medium"/>
      <top style="medium"/>
      <bottom style="thin"/>
    </border>
    <border>
      <left style="thin"/>
      <right style="medium"/>
      <top>
        <color indexed="63"/>
      </top>
      <bottom style="medium"/>
    </border>
    <border>
      <left style="medium"/>
      <right style="medium"/>
      <top style="thin"/>
      <bottom style="thin"/>
    </border>
    <border>
      <left style="thin"/>
      <right style="thin"/>
      <top style="thin"/>
      <bottom>
        <color indexed="63"/>
      </bottom>
    </border>
    <border>
      <left style="thin"/>
      <right style="thin"/>
      <top>
        <color indexed="63"/>
      </top>
      <bottom style="medium"/>
    </border>
    <border>
      <left style="thin"/>
      <right style="thin"/>
      <top>
        <color indexed="63"/>
      </top>
      <bottom>
        <color indexed="63"/>
      </bottom>
    </border>
    <border>
      <left>
        <color indexed="63"/>
      </left>
      <right style="thin"/>
      <top style="medium"/>
      <bottom style="thin"/>
    </border>
    <border>
      <left>
        <color indexed="63"/>
      </left>
      <right style="thin"/>
      <top style="medium"/>
      <bottom style="medium"/>
    </border>
    <border>
      <left style="medium"/>
      <right style="medium"/>
      <top style="medium"/>
      <bottom style="medium"/>
    </border>
    <border>
      <left style="medium"/>
      <right style="medium"/>
      <top style="medium"/>
      <bottom style="thin"/>
    </border>
    <border>
      <left>
        <color indexed="63"/>
      </left>
      <right>
        <color indexed="63"/>
      </right>
      <top>
        <color indexed="63"/>
      </top>
      <bottom style="medium"/>
    </border>
    <border>
      <left>
        <color indexed="63"/>
      </left>
      <right style="thin"/>
      <top style="thin"/>
      <bottom style="medium"/>
    </border>
    <border>
      <left>
        <color indexed="63"/>
      </left>
      <right style="medium"/>
      <top>
        <color indexed="63"/>
      </top>
      <bottom style="thin"/>
    </border>
    <border>
      <left>
        <color indexed="63"/>
      </left>
      <right style="medium"/>
      <top style="thin"/>
      <bottom style="thin"/>
    </border>
    <border>
      <left style="medium"/>
      <right style="medium"/>
      <top>
        <color indexed="63"/>
      </top>
      <bottom style="thin"/>
    </border>
    <border>
      <left style="medium"/>
      <right style="medium"/>
      <top style="thin"/>
      <bottom style="medium"/>
    </border>
    <border>
      <left style="medium"/>
      <right style="medium"/>
      <top>
        <color indexed="63"/>
      </top>
      <bottom style="medium"/>
    </border>
    <border>
      <left>
        <color indexed="63"/>
      </left>
      <right style="medium"/>
      <top style="medium"/>
      <bottom style="medium"/>
    </border>
    <border>
      <left>
        <color indexed="63"/>
      </left>
      <right style="medium"/>
      <top>
        <color indexed="63"/>
      </top>
      <bottom style="medium"/>
    </border>
    <border>
      <left style="thin"/>
      <right>
        <color indexed="63"/>
      </right>
      <top>
        <color indexed="63"/>
      </top>
      <bottom style="thin"/>
    </border>
    <border>
      <left style="thin"/>
      <right>
        <color indexed="63"/>
      </right>
      <top style="thin"/>
      <bottom style="thin"/>
    </border>
    <border>
      <left>
        <color indexed="63"/>
      </left>
      <right style="thin"/>
      <top>
        <color indexed="63"/>
      </top>
      <bottom style="medium"/>
    </border>
    <border>
      <left style="thin"/>
      <right>
        <color indexed="63"/>
      </right>
      <top>
        <color indexed="63"/>
      </top>
      <bottom style="medium"/>
    </border>
    <border>
      <left>
        <color indexed="63"/>
      </left>
      <right style="medium"/>
      <top style="thin"/>
      <bottom style="medium"/>
    </border>
    <border>
      <left style="medium"/>
      <right>
        <color indexed="63"/>
      </right>
      <top>
        <color indexed="63"/>
      </top>
      <bottom>
        <color indexed="63"/>
      </bottom>
    </border>
    <border>
      <left style="thin"/>
      <right style="medium"/>
      <top>
        <color indexed="63"/>
      </top>
      <bottom>
        <color indexed="63"/>
      </bottom>
    </border>
    <border>
      <left style="medium"/>
      <right style="medium"/>
      <top style="medium"/>
      <bottom>
        <color indexed="63"/>
      </bottom>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style="thin"/>
      <bottom style="thin"/>
    </border>
    <border>
      <left style="medium"/>
      <right>
        <color indexed="63"/>
      </right>
      <top style="thin"/>
      <bottom style="medium"/>
    </border>
    <border>
      <left style="medium"/>
      <right>
        <color indexed="63"/>
      </right>
      <top style="thin"/>
      <bottom style="thin"/>
    </border>
    <border>
      <left style="medium"/>
      <right style="thin"/>
      <top>
        <color indexed="63"/>
      </top>
      <bottom>
        <color indexed="63"/>
      </bottom>
    </border>
    <border>
      <left style="thin"/>
      <right style="medium"/>
      <top style="medium"/>
      <bottom>
        <color indexed="63"/>
      </bottom>
    </border>
    <border>
      <left style="thin"/>
      <right style="thin"/>
      <top style="medium"/>
      <bottom>
        <color indexed="63"/>
      </bottom>
    </border>
    <border>
      <left style="thin"/>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medium"/>
      <top style="medium"/>
      <bottom style="thin"/>
    </border>
    <border>
      <left style="medium"/>
      <right style="thin"/>
      <top style="medium"/>
      <bottom>
        <color indexed="63"/>
      </bottom>
    </border>
    <border>
      <left style="medium"/>
      <right>
        <color indexed="63"/>
      </right>
      <top style="medium"/>
      <bottom style="thin"/>
    </border>
    <border>
      <left style="medium"/>
      <right>
        <color indexed="63"/>
      </right>
      <top style="medium"/>
      <bottom>
        <color indexed="63"/>
      </bottom>
    </border>
    <border diagonalUp="1">
      <left style="medium"/>
      <right style="thin"/>
      <top style="medium"/>
      <bottom style="thin"/>
      <diagonal style="thin"/>
    </border>
    <border diagonalUp="1">
      <left style="medium"/>
      <right style="thin"/>
      <top style="thin"/>
      <bottom style="medium"/>
      <diagonal style="thin"/>
    </border>
    <border>
      <left style="medium"/>
      <right style="medium"/>
      <top>
        <color indexed="63"/>
      </top>
      <bottom>
        <color indexed="63"/>
      </bottom>
    </border>
    <border>
      <left style="medium"/>
      <right style="medium"/>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28"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6" fillId="0" borderId="0" applyNumberFormat="0" applyFill="0" applyBorder="0" applyAlignment="0" applyProtection="0"/>
    <xf numFmtId="0" fontId="59" fillId="29" borderId="1" applyNumberFormat="0" applyAlignment="0" applyProtection="0"/>
    <xf numFmtId="0" fontId="60" fillId="0" borderId="6" applyNumberFormat="0" applyFill="0" applyAlignment="0" applyProtection="0"/>
    <xf numFmtId="0" fontId="61" fillId="30" borderId="0" applyNumberFormat="0" applyBorder="0" applyAlignment="0" applyProtection="0"/>
    <xf numFmtId="0" fontId="0" fillId="0" borderId="0">
      <alignment/>
      <protection/>
    </xf>
    <xf numFmtId="0" fontId="0" fillId="31" borderId="7" applyNumberFormat="0" applyFont="0" applyAlignment="0" applyProtection="0"/>
    <xf numFmtId="0" fontId="62" fillId="26"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709">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xf>
    <xf numFmtId="0" fontId="2" fillId="0" borderId="0" xfId="0" applyFont="1" applyFill="1" applyAlignment="1">
      <alignment/>
    </xf>
    <xf numFmtId="0" fontId="2" fillId="0" borderId="0" xfId="0" applyFont="1" applyBorder="1" applyAlignment="1">
      <alignment/>
    </xf>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1" fillId="0" borderId="0" xfId="0" applyFont="1" applyAlignment="1">
      <alignment horizontal="center"/>
    </xf>
    <xf numFmtId="0" fontId="2" fillId="0" borderId="0" xfId="0" applyFont="1" applyAlignment="1">
      <alignment horizontal="center" vertical="center" wrapText="1"/>
    </xf>
    <xf numFmtId="0" fontId="1" fillId="0" borderId="0" xfId="0" applyFont="1" applyAlignment="1">
      <alignment/>
    </xf>
    <xf numFmtId="0" fontId="2" fillId="0" borderId="10" xfId="0" applyFont="1" applyBorder="1" applyAlignment="1">
      <alignment horizontal="center" vertical="top" wrapText="1"/>
    </xf>
    <xf numFmtId="0" fontId="2" fillId="0" borderId="0" xfId="0" applyFont="1" applyBorder="1" applyAlignment="1">
      <alignment horizontal="left"/>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5" fillId="0" borderId="0" xfId="0" applyFont="1" applyBorder="1" applyAlignment="1">
      <alignment horizontal="center"/>
    </xf>
    <xf numFmtId="0" fontId="1" fillId="0" borderId="0" xfId="0" applyFont="1" applyAlignment="1">
      <alignment horizontal="right"/>
    </xf>
    <xf numFmtId="0" fontId="2" fillId="0" borderId="0" xfId="0" applyFont="1" applyAlignment="1">
      <alignment/>
    </xf>
    <xf numFmtId="0" fontId="1" fillId="0" borderId="0" xfId="0" applyFont="1" applyAlignment="1">
      <alignment horizontal="center"/>
    </xf>
    <xf numFmtId="0" fontId="1" fillId="0" borderId="0" xfId="0" applyFont="1" applyAlignment="1">
      <alignment/>
    </xf>
    <xf numFmtId="0" fontId="2" fillId="0" borderId="10" xfId="0" applyFont="1" applyBorder="1" applyAlignment="1">
      <alignment/>
    </xf>
    <xf numFmtId="0" fontId="1" fillId="0" borderId="10" xfId="0" applyFont="1" applyBorder="1" applyAlignment="1">
      <alignment/>
    </xf>
    <xf numFmtId="0" fontId="2" fillId="0" borderId="0" xfId="0" applyFont="1" applyBorder="1" applyAlignment="1">
      <alignment/>
    </xf>
    <xf numFmtId="0" fontId="9" fillId="0" borderId="0" xfId="0" applyFont="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vertical="center" wrapText="1"/>
    </xf>
    <xf numFmtId="0" fontId="9"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vertical="center"/>
    </xf>
    <xf numFmtId="189" fontId="1" fillId="0" borderId="0" xfId="0" applyNumberFormat="1" applyFont="1" applyBorder="1" applyAlignment="1">
      <alignment horizontal="center" vertical="center" wrapText="1"/>
    </xf>
    <xf numFmtId="189" fontId="1" fillId="0" borderId="0" xfId="0" applyNumberFormat="1"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applyAlignment="1">
      <alignment/>
    </xf>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 fillId="0" borderId="0" xfId="0" applyFont="1" applyBorder="1" applyAlignment="1">
      <alignment/>
    </xf>
    <xf numFmtId="0" fontId="5" fillId="0" borderId="0" xfId="0" applyFont="1" applyBorder="1" applyAlignment="1">
      <alignment/>
    </xf>
    <xf numFmtId="3" fontId="2" fillId="0" borderId="0" xfId="0" applyNumberFormat="1" applyFont="1" applyAlignment="1">
      <alignment horizontal="right"/>
    </xf>
    <xf numFmtId="3" fontId="0" fillId="0" borderId="0" xfId="0" applyNumberFormat="1" applyAlignment="1">
      <alignment horizontal="right"/>
    </xf>
    <xf numFmtId="3" fontId="1" fillId="0" borderId="0" xfId="0" applyNumberFormat="1" applyFont="1" applyAlignment="1">
      <alignment horizontal="right"/>
    </xf>
    <xf numFmtId="3" fontId="2" fillId="0" borderId="0" xfId="0" applyNumberFormat="1" applyFont="1" applyBorder="1" applyAlignment="1">
      <alignment horizontal="right" vertical="center" wrapText="1"/>
    </xf>
    <xf numFmtId="3" fontId="2" fillId="0" borderId="0" xfId="0" applyNumberFormat="1" applyFont="1" applyBorder="1" applyAlignment="1">
      <alignment horizontal="right"/>
    </xf>
    <xf numFmtId="3" fontId="2" fillId="0" borderId="0" xfId="0" applyNumberFormat="1" applyFont="1" applyFill="1" applyBorder="1" applyAlignment="1">
      <alignment horizontal="right" vertical="center" wrapText="1"/>
    </xf>
    <xf numFmtId="49" fontId="1" fillId="0" borderId="0" xfId="0" applyNumberFormat="1" applyFont="1" applyAlignment="1">
      <alignment/>
    </xf>
    <xf numFmtId="49" fontId="2" fillId="0" borderId="0" xfId="0" applyNumberFormat="1" applyFont="1" applyAlignment="1">
      <alignment/>
    </xf>
    <xf numFmtId="0" fontId="2" fillId="0" borderId="0" xfId="0" applyFont="1" applyAlignment="1">
      <alignment vertical="top"/>
    </xf>
    <xf numFmtId="0" fontId="11" fillId="0" borderId="0" xfId="0" applyFont="1" applyAlignment="1">
      <alignment horizontal="left" vertical="center" wrapText="1"/>
    </xf>
    <xf numFmtId="0" fontId="11" fillId="0" borderId="0" xfId="0" applyFont="1" applyAlignment="1">
      <alignment horizontal="left" wrapText="1"/>
    </xf>
    <xf numFmtId="0" fontId="11" fillId="0" borderId="10" xfId="0" applyFont="1" applyBorder="1" applyAlignment="1">
      <alignment horizontal="left" vertical="center" wrapText="1"/>
    </xf>
    <xf numFmtId="0" fontId="11" fillId="0" borderId="10" xfId="0" applyFont="1" applyBorder="1" applyAlignment="1">
      <alignment/>
    </xf>
    <xf numFmtId="0" fontId="11" fillId="0" borderId="0" xfId="0" applyFont="1" applyAlignment="1">
      <alignment/>
    </xf>
    <xf numFmtId="0" fontId="11" fillId="0" borderId="0" xfId="0" applyFont="1" applyBorder="1" applyAlignment="1">
      <alignment/>
    </xf>
    <xf numFmtId="0" fontId="11" fillId="0" borderId="0" xfId="0" applyFont="1" applyAlignment="1">
      <alignment/>
    </xf>
    <xf numFmtId="0" fontId="11" fillId="0" borderId="0" xfId="0" applyFont="1" applyAlignment="1">
      <alignment horizontal="center"/>
    </xf>
    <xf numFmtId="0" fontId="11" fillId="0" borderId="0" xfId="0" applyFont="1" applyBorder="1" applyAlignment="1">
      <alignment horizontal="left" vertical="center" wrapText="1"/>
    </xf>
    <xf numFmtId="0" fontId="11"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1" fillId="32" borderId="10" xfId="57" applyFont="1" applyFill="1" applyBorder="1" applyAlignment="1">
      <alignment horizontal="left" vertical="center" wrapText="1"/>
      <protection/>
    </xf>
    <xf numFmtId="3" fontId="11" fillId="0" borderId="10" xfId="0" applyNumberFormat="1" applyFont="1" applyBorder="1" applyAlignment="1">
      <alignment horizontal="right" vertical="center" wrapText="1"/>
    </xf>
    <xf numFmtId="49" fontId="11" fillId="32" borderId="10" xfId="57" applyNumberFormat="1" applyFont="1" applyFill="1" applyBorder="1" applyAlignment="1">
      <alignment horizontal="center" vertical="center" wrapText="1"/>
      <protection/>
    </xf>
    <xf numFmtId="0" fontId="11" fillId="32" borderId="10" xfId="57" applyFont="1" applyFill="1" applyBorder="1" applyAlignment="1">
      <alignment/>
      <protection/>
    </xf>
    <xf numFmtId="0" fontId="11" fillId="32" borderId="10" xfId="57" applyFont="1" applyFill="1" applyBorder="1" applyAlignment="1">
      <alignment horizontal="left" wrapText="1"/>
      <protection/>
    </xf>
    <xf numFmtId="3" fontId="11" fillId="0" borderId="10" xfId="0" applyNumberFormat="1" applyFont="1" applyFill="1" applyBorder="1" applyAlignment="1">
      <alignment horizontal="right" vertical="center" wrapText="1"/>
    </xf>
    <xf numFmtId="0" fontId="11" fillId="32" borderId="10" xfId="57" applyFont="1" applyFill="1" applyBorder="1" applyAlignment="1">
      <alignment horizontal="left"/>
      <protection/>
    </xf>
    <xf numFmtId="0" fontId="11" fillId="0" borderId="0" xfId="0" applyFont="1" applyBorder="1" applyAlignment="1">
      <alignment vertical="center"/>
    </xf>
    <xf numFmtId="3" fontId="11" fillId="0" borderId="0" xfId="0" applyNumberFormat="1" applyFont="1" applyBorder="1" applyAlignment="1">
      <alignment horizontal="right" vertical="center" wrapText="1"/>
    </xf>
    <xf numFmtId="0" fontId="11" fillId="32" borderId="10" xfId="57" applyFont="1" applyFill="1" applyBorder="1" applyAlignment="1">
      <alignment wrapText="1"/>
      <protection/>
    </xf>
    <xf numFmtId="0" fontId="5" fillId="0" borderId="0" xfId="0" applyFont="1" applyFill="1" applyBorder="1" applyAlignment="1">
      <alignment horizontal="center" vertical="center" wrapText="1"/>
    </xf>
    <xf numFmtId="0" fontId="11" fillId="0" borderId="0" xfId="0" applyFont="1" applyBorder="1" applyAlignment="1">
      <alignment horizontal="center" vertical="center"/>
    </xf>
    <xf numFmtId="0" fontId="5" fillId="0" borderId="10" xfId="0" applyFont="1" applyBorder="1" applyAlignment="1">
      <alignment horizontal="left" vertical="center"/>
    </xf>
    <xf numFmtId="0" fontId="11" fillId="0" borderId="10" xfId="0" applyFont="1" applyBorder="1" applyAlignment="1">
      <alignment horizontal="left" vertical="center"/>
    </xf>
    <xf numFmtId="0" fontId="5" fillId="0" borderId="0" xfId="0" applyFont="1" applyBorder="1" applyAlignment="1">
      <alignment/>
    </xf>
    <xf numFmtId="49" fontId="11" fillId="0" borderId="0" xfId="0" applyNumberFormat="1" applyFont="1" applyBorder="1" applyAlignment="1">
      <alignment horizontal="center" vertical="center"/>
    </xf>
    <xf numFmtId="0" fontId="11" fillId="0" borderId="0" xfId="0" applyFont="1" applyBorder="1" applyAlignment="1">
      <alignment horizontal="left" vertical="center"/>
    </xf>
    <xf numFmtId="0" fontId="11" fillId="0" borderId="0" xfId="0" applyFont="1" applyAlignment="1">
      <alignment/>
    </xf>
    <xf numFmtId="2" fontId="11" fillId="0" borderId="0" xfId="0" applyNumberFormat="1" applyFont="1" applyAlignment="1">
      <alignment horizontal="center" vertical="center" wrapText="1"/>
    </xf>
    <xf numFmtId="0" fontId="5" fillId="0" borderId="10" xfId="0" applyFont="1" applyFill="1" applyBorder="1" applyAlignment="1">
      <alignment horizontal="center" vertical="center" wrapText="1"/>
    </xf>
    <xf numFmtId="0" fontId="11" fillId="0" borderId="0" xfId="0" applyFont="1" applyAlignment="1">
      <alignment horizontal="center" vertical="center" wrapText="1"/>
    </xf>
    <xf numFmtId="0" fontId="1" fillId="0" borderId="0" xfId="0" applyFont="1" applyFill="1" applyBorder="1" applyAlignment="1">
      <alignment/>
    </xf>
    <xf numFmtId="0" fontId="1" fillId="0" borderId="11" xfId="0" applyFont="1" applyFill="1" applyBorder="1" applyAlignment="1">
      <alignment horizontal="center" wrapText="1"/>
    </xf>
    <xf numFmtId="0" fontId="1" fillId="0" borderId="10" xfId="0" applyFont="1" applyFill="1" applyBorder="1" applyAlignment="1">
      <alignment horizontal="center" wrapText="1"/>
    </xf>
    <xf numFmtId="0" fontId="2" fillId="0" borderId="11" xfId="0" applyFont="1" applyFill="1" applyBorder="1" applyAlignment="1">
      <alignment horizontal="center" wrapText="1"/>
    </xf>
    <xf numFmtId="0" fontId="2" fillId="0" borderId="10" xfId="0" applyFont="1" applyFill="1" applyBorder="1" applyAlignment="1">
      <alignment horizontal="center" wrapText="1"/>
    </xf>
    <xf numFmtId="0" fontId="2" fillId="0" borderId="11" xfId="0" applyFont="1" applyFill="1" applyBorder="1" applyAlignment="1">
      <alignment wrapText="1"/>
    </xf>
    <xf numFmtId="0" fontId="2" fillId="0" borderId="12" xfId="0" applyFont="1" applyFill="1" applyBorder="1" applyAlignment="1">
      <alignment wrapText="1"/>
    </xf>
    <xf numFmtId="0" fontId="5" fillId="0" borderId="10" xfId="0" applyFont="1" applyFill="1" applyBorder="1" applyAlignment="1">
      <alignment vertical="center" wrapText="1"/>
    </xf>
    <xf numFmtId="49" fontId="11" fillId="0" borderId="10" xfId="0" applyNumberFormat="1" applyFont="1" applyFill="1" applyBorder="1" applyAlignment="1">
      <alignment horizontal="center" vertical="center"/>
    </xf>
    <xf numFmtId="0" fontId="11" fillId="0" borderId="10" xfId="0" applyFont="1" applyFill="1" applyBorder="1" applyAlignment="1">
      <alignment vertical="center" wrapText="1"/>
    </xf>
    <xf numFmtId="0" fontId="11" fillId="0" borderId="10" xfId="0" applyFont="1" applyFill="1" applyBorder="1" applyAlignment="1">
      <alignment vertical="center"/>
    </xf>
    <xf numFmtId="0" fontId="11" fillId="0" borderId="11" xfId="0" applyFont="1" applyFill="1" applyBorder="1" applyAlignment="1">
      <alignment horizontal="center" vertical="center"/>
    </xf>
    <xf numFmtId="0" fontId="11"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vertical="center" wrapText="1"/>
    </xf>
    <xf numFmtId="49" fontId="11" fillId="0" borderId="13" xfId="0" applyNumberFormat="1" applyFont="1" applyFill="1" applyBorder="1" applyAlignment="1">
      <alignment horizontal="center" vertical="center"/>
    </xf>
    <xf numFmtId="0" fontId="14" fillId="0" borderId="10" xfId="0" applyFont="1" applyBorder="1" applyAlignment="1">
      <alignment horizontal="center" vertical="center" wrapText="1"/>
    </xf>
    <xf numFmtId="0" fontId="66" fillId="0" borderId="10" xfId="0" applyFont="1" applyBorder="1" applyAlignment="1">
      <alignment horizontal="center" vertical="center"/>
    </xf>
    <xf numFmtId="0" fontId="66" fillId="0" borderId="10"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xf>
    <xf numFmtId="0" fontId="14" fillId="0" borderId="10" xfId="0" applyFont="1" applyBorder="1" applyAlignment="1">
      <alignment horizontal="left" vertical="center" wrapText="1"/>
    </xf>
    <xf numFmtId="0" fontId="14" fillId="0" borderId="10" xfId="0" applyFont="1" applyBorder="1" applyAlignment="1">
      <alignment vertical="center" wrapText="1"/>
    </xf>
    <xf numFmtId="0" fontId="14" fillId="0" borderId="10" xfId="0" applyFont="1" applyBorder="1" applyAlignment="1">
      <alignment horizontal="center" vertical="center" wrapText="1"/>
    </xf>
    <xf numFmtId="0" fontId="14" fillId="0" borderId="0" xfId="0" applyFont="1" applyBorder="1" applyAlignment="1">
      <alignment horizontal="right"/>
    </xf>
    <xf numFmtId="0" fontId="1"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xf>
    <xf numFmtId="0" fontId="1"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wrapText="1"/>
    </xf>
    <xf numFmtId="0" fontId="2" fillId="0" borderId="11" xfId="0" applyFont="1" applyBorder="1" applyAlignment="1">
      <alignment horizontal="left" vertical="center"/>
    </xf>
    <xf numFmtId="0" fontId="1" fillId="0" borderId="15" xfId="0" applyFont="1" applyBorder="1" applyAlignment="1">
      <alignment wrapText="1"/>
    </xf>
    <xf numFmtId="0" fontId="2" fillId="0" borderId="11" xfId="0" applyFont="1" applyBorder="1" applyAlignment="1">
      <alignment horizontal="left" wrapText="1"/>
    </xf>
    <xf numFmtId="0" fontId="2" fillId="0" borderId="12" xfId="0" applyFont="1" applyBorder="1" applyAlignment="1">
      <alignment horizontal="left" wrapText="1"/>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textRotation="90"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xf>
    <xf numFmtId="0" fontId="12" fillId="0" borderId="0" xfId="0" applyFont="1" applyAlignment="1">
      <alignment/>
    </xf>
    <xf numFmtId="49" fontId="12" fillId="0" borderId="0" xfId="0" applyNumberFormat="1" applyFont="1" applyAlignment="1">
      <alignment/>
    </xf>
    <xf numFmtId="0" fontId="16" fillId="0" borderId="0" xfId="0" applyFont="1" applyAlignment="1">
      <alignment/>
    </xf>
    <xf numFmtId="49" fontId="16" fillId="0" borderId="0" xfId="0" applyNumberFormat="1" applyFont="1" applyAlignment="1">
      <alignment/>
    </xf>
    <xf numFmtId="0" fontId="17" fillId="0" borderId="0" xfId="0" applyFont="1" applyAlignment="1">
      <alignment/>
    </xf>
    <xf numFmtId="0" fontId="16" fillId="0" borderId="0" xfId="0" applyFont="1" applyAlignment="1">
      <alignment horizontal="right"/>
    </xf>
    <xf numFmtId="0" fontId="12" fillId="0" borderId="10" xfId="0" applyFont="1" applyBorder="1" applyAlignment="1">
      <alignment/>
    </xf>
    <xf numFmtId="0" fontId="2" fillId="0" borderId="0" xfId="0" applyFont="1" applyAlignment="1">
      <alignment vertical="center"/>
    </xf>
    <xf numFmtId="0" fontId="67" fillId="0" borderId="11" xfId="0" applyFont="1" applyBorder="1" applyAlignment="1">
      <alignment vertical="center" wrapText="1"/>
    </xf>
    <xf numFmtId="0" fontId="68" fillId="0" borderId="10" xfId="0" applyFont="1" applyBorder="1" applyAlignment="1">
      <alignment horizontal="center" vertical="center" wrapText="1"/>
    </xf>
    <xf numFmtId="0" fontId="68" fillId="0" borderId="11" xfId="0" applyFont="1" applyBorder="1" applyAlignment="1">
      <alignment vertical="center" wrapText="1"/>
    </xf>
    <xf numFmtId="0" fontId="67" fillId="0" borderId="12" xfId="0" applyFont="1" applyBorder="1" applyAlignment="1">
      <alignment vertical="center" wrapText="1"/>
    </xf>
    <xf numFmtId="0" fontId="68" fillId="0" borderId="13" xfId="0" applyFont="1" applyBorder="1" applyAlignment="1">
      <alignment horizontal="center" vertical="center" wrapText="1"/>
    </xf>
    <xf numFmtId="0" fontId="2" fillId="0" borderId="0" xfId="0" applyFont="1" applyAlignment="1">
      <alignment horizontal="right"/>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Fill="1" applyBorder="1" applyAlignment="1">
      <alignment horizontal="center" wrapText="1"/>
    </xf>
    <xf numFmtId="0" fontId="1" fillId="0" borderId="16" xfId="0" applyFont="1" applyBorder="1" applyAlignment="1">
      <alignment horizontal="center" vertical="center" wrapText="1"/>
    </xf>
    <xf numFmtId="0" fontId="11" fillId="0" borderId="0" xfId="0" applyFont="1" applyAlignment="1">
      <alignment horizontal="right"/>
    </xf>
    <xf numFmtId="0" fontId="5" fillId="0" borderId="10" xfId="0" applyFont="1" applyFill="1" applyBorder="1" applyAlignment="1">
      <alignment wrapText="1"/>
    </xf>
    <xf numFmtId="0" fontId="11" fillId="0" borderId="10" xfId="0" applyFont="1" applyFill="1" applyBorder="1" applyAlignment="1">
      <alignment wrapText="1"/>
    </xf>
    <xf numFmtId="0" fontId="11" fillId="0" borderId="10" xfId="0" applyFont="1" applyFill="1" applyBorder="1" applyAlignment="1">
      <alignment horizontal="left" wrapText="1"/>
    </xf>
    <xf numFmtId="0" fontId="11" fillId="0" borderId="13" xfId="0" applyFont="1" applyFill="1" applyBorder="1" applyAlignment="1">
      <alignment horizontal="left" wrapText="1"/>
    </xf>
    <xf numFmtId="0" fontId="20" fillId="0" borderId="0" xfId="0" applyFont="1" applyAlignment="1">
      <alignment horizontal="right"/>
    </xf>
    <xf numFmtId="3" fontId="12" fillId="0" borderId="0" xfId="0" applyNumberFormat="1" applyFont="1" applyFill="1" applyAlignment="1">
      <alignment horizontal="right" vertical="center"/>
    </xf>
    <xf numFmtId="0" fontId="5" fillId="0" borderId="0" xfId="0" applyFont="1" applyAlignment="1">
      <alignment/>
    </xf>
    <xf numFmtId="0" fontId="12" fillId="0" borderId="0" xfId="0" applyFont="1" applyAlignment="1">
      <alignment horizontal="right"/>
    </xf>
    <xf numFmtId="0" fontId="2" fillId="0" borderId="17" xfId="0" applyFont="1" applyBorder="1" applyAlignment="1">
      <alignment horizontal="center" vertical="center" wrapText="1"/>
    </xf>
    <xf numFmtId="0" fontId="67" fillId="0" borderId="17" xfId="0" applyFont="1" applyBorder="1" applyAlignment="1">
      <alignment vertical="center" wrapText="1"/>
    </xf>
    <xf numFmtId="0" fontId="68" fillId="0" borderId="16"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1" fillId="0" borderId="17" xfId="0" applyFont="1" applyFill="1" applyBorder="1" applyAlignment="1">
      <alignment horizontal="center" vertical="center"/>
    </xf>
    <xf numFmtId="0" fontId="5" fillId="0" borderId="16" xfId="0" applyFont="1" applyFill="1" applyBorder="1" applyAlignment="1">
      <alignment vertical="center" wrapText="1"/>
    </xf>
    <xf numFmtId="0" fontId="11" fillId="0" borderId="16" xfId="0" applyFont="1" applyFill="1" applyBorder="1" applyAlignment="1">
      <alignment horizontal="center" vertical="center"/>
    </xf>
    <xf numFmtId="3" fontId="5" fillId="0" borderId="13" xfId="0" applyNumberFormat="1" applyFont="1" applyFill="1" applyBorder="1" applyAlignment="1">
      <alignment horizontal="center" wrapText="1"/>
    </xf>
    <xf numFmtId="0" fontId="1" fillId="0" borderId="19"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2" fillId="0" borderId="20" xfId="0" applyFont="1" applyBorder="1" applyAlignment="1">
      <alignment horizontal="left" wrapText="1"/>
    </xf>
    <xf numFmtId="0" fontId="2" fillId="0" borderId="21" xfId="0" applyFont="1" applyBorder="1" applyAlignment="1">
      <alignment/>
    </xf>
    <xf numFmtId="0" fontId="2" fillId="0" borderId="0" xfId="0" applyFont="1" applyBorder="1" applyAlignment="1">
      <alignment horizontal="left" wrapText="1"/>
    </xf>
    <xf numFmtId="0" fontId="2" fillId="0" borderId="22" xfId="0" applyFont="1" applyBorder="1" applyAlignment="1">
      <alignment horizontal="left" wrapText="1"/>
    </xf>
    <xf numFmtId="0" fontId="11" fillId="32" borderId="16" xfId="57" applyFont="1" applyFill="1" applyBorder="1" applyAlignment="1">
      <alignment horizontal="left" vertical="center" wrapText="1"/>
      <protection/>
    </xf>
    <xf numFmtId="3" fontId="11" fillId="0" borderId="16" xfId="0" applyNumberFormat="1" applyFont="1" applyBorder="1" applyAlignment="1">
      <alignment horizontal="right"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49" fontId="11" fillId="32" borderId="17" xfId="57" applyNumberFormat="1" applyFont="1" applyFill="1" applyBorder="1" applyAlignment="1">
      <alignment horizontal="center"/>
      <protection/>
    </xf>
    <xf numFmtId="49" fontId="11" fillId="32" borderId="11" xfId="57" applyNumberFormat="1" applyFont="1" applyFill="1" applyBorder="1" applyAlignment="1">
      <alignment horizontal="center"/>
      <protection/>
    </xf>
    <xf numFmtId="49" fontId="11" fillId="32" borderId="12" xfId="57" applyNumberFormat="1" applyFont="1" applyFill="1" applyBorder="1" applyAlignment="1">
      <alignment horizontal="center"/>
      <protection/>
    </xf>
    <xf numFmtId="0" fontId="11" fillId="32" borderId="13" xfId="57" applyFont="1" applyFill="1" applyBorder="1" applyAlignment="1">
      <alignment horizontal="left" wrapText="1"/>
      <protection/>
    </xf>
    <xf numFmtId="0" fontId="1" fillId="0" borderId="11" xfId="0" applyFont="1" applyBorder="1" applyAlignment="1">
      <alignment vertical="center" wrapText="1"/>
    </xf>
    <xf numFmtId="0" fontId="13" fillId="0" borderId="13" xfId="0" applyFont="1" applyFill="1" applyBorder="1" applyAlignment="1">
      <alignment horizontal="center" vertical="center" wrapText="1"/>
    </xf>
    <xf numFmtId="0" fontId="13" fillId="0" borderId="18" xfId="0" applyFont="1" applyFill="1" applyBorder="1" applyAlignment="1">
      <alignment horizontal="center" vertical="center" wrapText="1"/>
    </xf>
    <xf numFmtId="49" fontId="2" fillId="0" borderId="23" xfId="0" applyNumberFormat="1" applyFont="1" applyBorder="1" applyAlignment="1">
      <alignment horizontal="center" vertical="center"/>
    </xf>
    <xf numFmtId="0" fontId="14" fillId="0" borderId="24" xfId="0" applyFont="1" applyBorder="1" applyAlignment="1">
      <alignment horizontal="left" vertical="center" wrapText="1"/>
    </xf>
    <xf numFmtId="0" fontId="14" fillId="0" borderId="24" xfId="0" applyFont="1" applyBorder="1" applyAlignment="1">
      <alignment vertical="center" wrapText="1"/>
    </xf>
    <xf numFmtId="49" fontId="2" fillId="0" borderId="11" xfId="0" applyNumberFormat="1" applyFont="1" applyBorder="1" applyAlignment="1">
      <alignment horizontal="center" vertical="center"/>
    </xf>
    <xf numFmtId="0" fontId="14" fillId="0" borderId="15" xfId="0" applyFont="1" applyBorder="1" applyAlignment="1">
      <alignment vertical="center" wrapText="1"/>
    </xf>
    <xf numFmtId="49" fontId="2" fillId="0" borderId="12" xfId="0" applyNumberFormat="1" applyFont="1" applyBorder="1" applyAlignment="1">
      <alignment horizontal="center" vertical="center"/>
    </xf>
    <xf numFmtId="0" fontId="14" fillId="0" borderId="13" xfId="0" applyFont="1" applyBorder="1" applyAlignment="1">
      <alignment horizontal="left"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2" fillId="0" borderId="25" xfId="0" applyFont="1" applyBorder="1" applyAlignment="1">
      <alignment/>
    </xf>
    <xf numFmtId="0" fontId="14" fillId="0" borderId="15" xfId="0" applyFont="1" applyBorder="1" applyAlignment="1">
      <alignment horizontal="center" vertical="center" wrapText="1"/>
    </xf>
    <xf numFmtId="0" fontId="66" fillId="0" borderId="15" xfId="0" applyFont="1" applyBorder="1" applyAlignment="1">
      <alignment horizontal="center" vertical="center"/>
    </xf>
    <xf numFmtId="0" fontId="66" fillId="0" borderId="11" xfId="0" applyFont="1" applyBorder="1" applyAlignment="1">
      <alignment horizontal="center" vertical="center" wrapText="1"/>
    </xf>
    <xf numFmtId="0" fontId="66" fillId="0" borderId="15" xfId="0" applyFont="1" applyBorder="1" applyAlignment="1">
      <alignment/>
    </xf>
    <xf numFmtId="0" fontId="66" fillId="0" borderId="12" xfId="0" applyFont="1" applyBorder="1" applyAlignment="1">
      <alignment horizontal="center" vertical="center" wrapText="1"/>
    </xf>
    <xf numFmtId="0" fontId="66" fillId="0" borderId="13" xfId="0" applyFont="1" applyBorder="1" applyAlignment="1">
      <alignment/>
    </xf>
    <xf numFmtId="0" fontId="66" fillId="0" borderId="14" xfId="0" applyFont="1" applyBorder="1" applyAlignment="1">
      <alignment/>
    </xf>
    <xf numFmtId="0" fontId="2" fillId="0" borderId="26" xfId="0" applyFont="1" applyBorder="1" applyAlignment="1">
      <alignment/>
    </xf>
    <xf numFmtId="0" fontId="14" fillId="0" borderId="11" xfId="0" applyFont="1" applyBorder="1" applyAlignment="1">
      <alignment horizontal="center" vertical="center" wrapText="1"/>
    </xf>
    <xf numFmtId="0" fontId="66" fillId="0" borderId="11" xfId="0" applyFont="1" applyBorder="1" applyAlignment="1">
      <alignment horizontal="center" vertical="center"/>
    </xf>
    <xf numFmtId="0" fontId="66" fillId="0" borderId="11" xfId="0" applyFont="1" applyBorder="1" applyAlignment="1">
      <alignment/>
    </xf>
    <xf numFmtId="0" fontId="66" fillId="0" borderId="12" xfId="0" applyFont="1" applyBorder="1" applyAlignment="1">
      <alignment/>
    </xf>
    <xf numFmtId="0" fontId="1" fillId="33" borderId="11" xfId="0" applyFont="1" applyFill="1" applyBorder="1" applyAlignment="1">
      <alignment horizontal="center" wrapText="1"/>
    </xf>
    <xf numFmtId="0" fontId="5" fillId="33" borderId="10" xfId="0" applyFont="1" applyFill="1" applyBorder="1" applyAlignment="1">
      <alignment wrapText="1"/>
    </xf>
    <xf numFmtId="0" fontId="1" fillId="33" borderId="10" xfId="0" applyFont="1" applyFill="1" applyBorder="1" applyAlignment="1">
      <alignment horizontal="center" wrapText="1"/>
    </xf>
    <xf numFmtId="0" fontId="5" fillId="33" borderId="10" xfId="0" applyFont="1" applyFill="1" applyBorder="1" applyAlignment="1">
      <alignment horizontal="left" wrapText="1"/>
    </xf>
    <xf numFmtId="0" fontId="1" fillId="34" borderId="10" xfId="0" applyFont="1" applyFill="1" applyBorder="1" applyAlignment="1">
      <alignment horizontal="center" wrapText="1"/>
    </xf>
    <xf numFmtId="0" fontId="2" fillId="34" borderId="10" xfId="0" applyFont="1" applyFill="1" applyBorder="1" applyAlignment="1">
      <alignment horizontal="center" wrapText="1"/>
    </xf>
    <xf numFmtId="0" fontId="2" fillId="34" borderId="11" xfId="0" applyFont="1" applyFill="1" applyBorder="1" applyAlignment="1">
      <alignment horizontal="center" wrapText="1"/>
    </xf>
    <xf numFmtId="0" fontId="11" fillId="34" borderId="10" xfId="0" applyFont="1" applyFill="1" applyBorder="1" applyAlignment="1">
      <alignment wrapText="1"/>
    </xf>
    <xf numFmtId="0" fontId="1" fillId="33" borderId="11" xfId="0" applyFont="1" applyFill="1" applyBorder="1" applyAlignment="1">
      <alignment wrapText="1"/>
    </xf>
    <xf numFmtId="0" fontId="11" fillId="0" borderId="0" xfId="0" applyFont="1" applyBorder="1" applyAlignment="1">
      <alignment horizontal="center"/>
    </xf>
    <xf numFmtId="0" fontId="2" fillId="0" borderId="0" xfId="0" applyFont="1" applyFill="1" applyBorder="1" applyAlignment="1">
      <alignment horizontal="center" wrapText="1"/>
    </xf>
    <xf numFmtId="0" fontId="1"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8" xfId="0" applyFont="1" applyBorder="1" applyAlignment="1">
      <alignment/>
    </xf>
    <xf numFmtId="0" fontId="1" fillId="0" borderId="16"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wrapText="1"/>
    </xf>
    <xf numFmtId="0" fontId="1" fillId="0" borderId="30" xfId="0" applyFont="1" applyBorder="1" applyAlignment="1">
      <alignment horizontal="center" vertical="center"/>
    </xf>
    <xf numFmtId="0" fontId="1" fillId="0" borderId="31" xfId="0" applyFont="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2" fillId="0" borderId="26" xfId="0" applyFont="1" applyBorder="1" applyAlignment="1">
      <alignment/>
    </xf>
    <xf numFmtId="0" fontId="1" fillId="0" borderId="19" xfId="0" applyFont="1" applyBorder="1" applyAlignment="1">
      <alignment horizontal="center" vertical="center" wrapText="1"/>
    </xf>
    <xf numFmtId="0" fontId="1" fillId="0" borderId="32" xfId="0" applyFont="1" applyBorder="1" applyAlignment="1">
      <alignment horizontal="left" vertical="center" wrapText="1"/>
    </xf>
    <xf numFmtId="0" fontId="1" fillId="0" borderId="16" xfId="0" applyFont="1" applyBorder="1" applyAlignment="1">
      <alignment horizontal="left"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33" xfId="0" applyFont="1" applyBorder="1" applyAlignment="1">
      <alignment/>
    </xf>
    <xf numFmtId="0" fontId="1" fillId="0" borderId="23" xfId="0" applyFont="1" applyBorder="1" applyAlignment="1">
      <alignment/>
    </xf>
    <xf numFmtId="0" fontId="1" fillId="0" borderId="24" xfId="0" applyFont="1" applyBorder="1" applyAlignment="1">
      <alignment/>
    </xf>
    <xf numFmtId="0" fontId="2" fillId="0" borderId="24" xfId="0" applyFont="1" applyBorder="1" applyAlignment="1">
      <alignment/>
    </xf>
    <xf numFmtId="0" fontId="2" fillId="0" borderId="11"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8" fillId="0" borderId="22" xfId="0" applyFont="1" applyBorder="1" applyAlignment="1">
      <alignment/>
    </xf>
    <xf numFmtId="0" fontId="1" fillId="0" borderId="34" xfId="0" applyFont="1" applyBorder="1" applyAlignment="1">
      <alignment/>
    </xf>
    <xf numFmtId="0" fontId="8" fillId="0" borderId="29" xfId="0" applyFont="1" applyBorder="1" applyAlignment="1">
      <alignment/>
    </xf>
    <xf numFmtId="0" fontId="1" fillId="0" borderId="31" xfId="0" applyFont="1" applyBorder="1" applyAlignment="1">
      <alignment/>
    </xf>
    <xf numFmtId="0" fontId="2" fillId="0" borderId="35" xfId="0" applyFont="1" applyBorder="1" applyAlignment="1">
      <alignment horizontal="center" vertical="center" wrapText="1"/>
    </xf>
    <xf numFmtId="0" fontId="13" fillId="0" borderId="0" xfId="57" applyFont="1">
      <alignment/>
      <protection/>
    </xf>
    <xf numFmtId="0" fontId="21" fillId="0" borderId="0" xfId="57" applyFont="1">
      <alignment/>
      <protection/>
    </xf>
    <xf numFmtId="0" fontId="21" fillId="0" borderId="0" xfId="57" applyFont="1" applyAlignment="1">
      <alignment horizontal="right"/>
      <protection/>
    </xf>
    <xf numFmtId="0" fontId="1" fillId="0" borderId="0" xfId="57" applyFont="1">
      <alignment/>
      <protection/>
    </xf>
    <xf numFmtId="0" fontId="10" fillId="0" borderId="0" xfId="57" applyFont="1">
      <alignment/>
      <protection/>
    </xf>
    <xf numFmtId="0" fontId="14" fillId="0" borderId="0" xfId="57" applyFont="1">
      <alignment/>
      <protection/>
    </xf>
    <xf numFmtId="0" fontId="13" fillId="0" borderId="0" xfId="57" applyFont="1" applyAlignment="1">
      <alignment vertical="center"/>
      <protection/>
    </xf>
    <xf numFmtId="0" fontId="14" fillId="0" borderId="13" xfId="57" applyFont="1" applyBorder="1" applyAlignment="1">
      <alignment horizontal="center" vertical="center" wrapText="1"/>
      <protection/>
    </xf>
    <xf numFmtId="0" fontId="22" fillId="0" borderId="17" xfId="57" applyFont="1" applyBorder="1" applyAlignment="1">
      <alignment horizontal="center" vertical="center" wrapText="1"/>
      <protection/>
    </xf>
    <xf numFmtId="0" fontId="22" fillId="0" borderId="16" xfId="57" applyFont="1" applyBorder="1" applyAlignment="1">
      <alignment horizontal="center" vertical="center" wrapText="1"/>
      <protection/>
    </xf>
    <xf numFmtId="0" fontId="22" fillId="0" borderId="19" xfId="57" applyFont="1" applyBorder="1" applyAlignment="1">
      <alignment horizontal="center" vertical="center" wrapText="1"/>
      <protection/>
    </xf>
    <xf numFmtId="0" fontId="22" fillId="0" borderId="11" xfId="57" applyFont="1" applyBorder="1" applyAlignment="1">
      <alignment vertical="center" wrapText="1"/>
      <protection/>
    </xf>
    <xf numFmtId="0" fontId="14" fillId="0" borderId="10" xfId="57" applyFont="1" applyBorder="1" applyAlignment="1">
      <alignment vertical="center" wrapText="1"/>
      <protection/>
    </xf>
    <xf numFmtId="0" fontId="14" fillId="0" borderId="10" xfId="57" applyFont="1" applyBorder="1" applyAlignment="1">
      <alignment horizontal="center" vertical="center" wrapText="1"/>
      <protection/>
    </xf>
    <xf numFmtId="0" fontId="14" fillId="0" borderId="36" xfId="57" applyFont="1" applyBorder="1" applyAlignment="1">
      <alignment horizontal="center" vertical="center" wrapText="1"/>
      <protection/>
    </xf>
    <xf numFmtId="0" fontId="14" fillId="0" borderId="36" xfId="57" applyFont="1" applyBorder="1" applyAlignment="1">
      <alignment vertical="center" wrapText="1"/>
      <protection/>
    </xf>
    <xf numFmtId="0" fontId="14" fillId="0" borderId="10" xfId="57" applyFont="1" applyBorder="1" applyAlignment="1">
      <alignment horizontal="left" vertical="center" wrapText="1"/>
      <protection/>
    </xf>
    <xf numFmtId="0" fontId="22" fillId="0" borderId="12" xfId="57" applyFont="1" applyBorder="1" applyAlignment="1">
      <alignment vertical="center" wrapText="1"/>
      <protection/>
    </xf>
    <xf numFmtId="0" fontId="14" fillId="0" borderId="13" xfId="57" applyFont="1" applyBorder="1" applyAlignment="1">
      <alignment vertical="center" wrapText="1"/>
      <protection/>
    </xf>
    <xf numFmtId="0" fontId="10" fillId="0" borderId="0" xfId="57" applyFont="1" applyAlignment="1">
      <alignment vertical="top"/>
      <protection/>
    </xf>
    <xf numFmtId="0" fontId="10" fillId="0" borderId="0" xfId="57" applyFont="1">
      <alignment/>
      <protection/>
    </xf>
    <xf numFmtId="0" fontId="10" fillId="0" borderId="0" xfId="57" applyFont="1" applyAlignment="1">
      <alignment horizontal="center"/>
      <protection/>
    </xf>
    <xf numFmtId="0" fontId="22" fillId="35" borderId="11" xfId="57" applyFont="1" applyFill="1" applyBorder="1" applyAlignment="1">
      <alignment vertical="center" wrapText="1"/>
      <protection/>
    </xf>
    <xf numFmtId="0" fontId="13" fillId="35" borderId="10" xfId="57" applyFont="1" applyFill="1" applyBorder="1" applyAlignment="1">
      <alignment vertical="center" wrapText="1"/>
      <protection/>
    </xf>
    <xf numFmtId="0" fontId="13" fillId="35" borderId="10" xfId="57" applyFont="1" applyFill="1" applyBorder="1" applyAlignment="1">
      <alignment horizontal="center" vertical="center" wrapText="1"/>
      <protection/>
    </xf>
    <xf numFmtId="0" fontId="13" fillId="35" borderId="36" xfId="57" applyFont="1" applyFill="1" applyBorder="1" applyAlignment="1">
      <alignment horizontal="center" vertical="center" wrapText="1"/>
      <protection/>
    </xf>
    <xf numFmtId="3" fontId="23" fillId="0" borderId="10" xfId="57" applyNumberFormat="1" applyFont="1" applyBorder="1" applyAlignment="1">
      <alignment vertical="center" wrapText="1"/>
      <protection/>
    </xf>
    <xf numFmtId="3" fontId="23" fillId="0" borderId="15" xfId="57" applyNumberFormat="1" applyFont="1" applyBorder="1" applyAlignment="1">
      <alignment vertical="center" wrapText="1"/>
      <protection/>
    </xf>
    <xf numFmtId="3" fontId="23" fillId="35" borderId="10" xfId="57" applyNumberFormat="1" applyFont="1" applyFill="1" applyBorder="1" applyAlignment="1">
      <alignment vertical="center" wrapText="1"/>
      <protection/>
    </xf>
    <xf numFmtId="3" fontId="23" fillId="35" borderId="15" xfId="57" applyNumberFormat="1" applyFont="1" applyFill="1" applyBorder="1" applyAlignment="1">
      <alignment vertical="center" wrapText="1"/>
      <protection/>
    </xf>
    <xf numFmtId="3" fontId="14" fillId="0" borderId="13" xfId="57" applyNumberFormat="1" applyFont="1" applyBorder="1" applyAlignment="1">
      <alignment vertical="center" wrapText="1"/>
      <protection/>
    </xf>
    <xf numFmtId="3" fontId="23" fillId="0" borderId="13" xfId="57" applyNumberFormat="1" applyFont="1" applyBorder="1" applyAlignment="1">
      <alignment vertical="center" wrapText="1"/>
      <protection/>
    </xf>
    <xf numFmtId="3" fontId="23" fillId="0" borderId="14" xfId="57" applyNumberFormat="1" applyFont="1" applyBorder="1" applyAlignment="1">
      <alignment vertical="center" wrapText="1"/>
      <protection/>
    </xf>
    <xf numFmtId="0" fontId="14" fillId="0" borderId="0" xfId="57" applyFont="1" applyAlignment="1">
      <alignment horizontal="right"/>
      <protection/>
    </xf>
    <xf numFmtId="3" fontId="1" fillId="0" borderId="15" xfId="0" applyNumberFormat="1" applyFont="1" applyBorder="1" applyAlignment="1">
      <alignment horizontal="center" vertical="center" wrapText="1"/>
    </xf>
    <xf numFmtId="3" fontId="12" fillId="0" borderId="19" xfId="0" applyNumberFormat="1" applyFont="1" applyFill="1" applyBorder="1" applyAlignment="1">
      <alignment horizontal="center" vertical="center"/>
    </xf>
    <xf numFmtId="3" fontId="12" fillId="0" borderId="15" xfId="0" applyNumberFormat="1" applyFont="1" applyFill="1" applyBorder="1" applyAlignment="1">
      <alignment horizontal="center" vertical="center"/>
    </xf>
    <xf numFmtId="3" fontId="11" fillId="0" borderId="10" xfId="0" applyNumberFormat="1" applyFont="1" applyBorder="1" applyAlignment="1">
      <alignment horizontal="center" vertical="center" wrapText="1"/>
    </xf>
    <xf numFmtId="3" fontId="1" fillId="0" borderId="19" xfId="0" applyNumberFormat="1" applyFont="1" applyBorder="1" applyAlignment="1">
      <alignment horizontal="center" vertical="center" wrapText="1"/>
    </xf>
    <xf numFmtId="3" fontId="1" fillId="0" borderId="15" xfId="0" applyNumberFormat="1" applyFont="1" applyBorder="1" applyAlignment="1">
      <alignment horizontal="center" vertical="center" wrapText="1"/>
    </xf>
    <xf numFmtId="3" fontId="2" fillId="0" borderId="10" xfId="0" applyNumberFormat="1" applyFont="1" applyBorder="1" applyAlignment="1">
      <alignment/>
    </xf>
    <xf numFmtId="3" fontId="2" fillId="0" borderId="13" xfId="0" applyNumberFormat="1" applyFont="1" applyBorder="1" applyAlignment="1">
      <alignment/>
    </xf>
    <xf numFmtId="3" fontId="11" fillId="0" borderId="16" xfId="0" applyNumberFormat="1" applyFont="1" applyBorder="1" applyAlignment="1">
      <alignment horizontal="center" vertical="center" wrapText="1"/>
    </xf>
    <xf numFmtId="3" fontId="11" fillId="0" borderId="19" xfId="0" applyNumberFormat="1" applyFont="1" applyBorder="1" applyAlignment="1">
      <alignment horizontal="center" vertical="center" wrapText="1"/>
    </xf>
    <xf numFmtId="3" fontId="11" fillId="0" borderId="10" xfId="0" applyNumberFormat="1" applyFont="1" applyBorder="1" applyAlignment="1">
      <alignment/>
    </xf>
    <xf numFmtId="3" fontId="11" fillId="0" borderId="10" xfId="0" applyNumberFormat="1" applyFont="1" applyFill="1" applyBorder="1" applyAlignment="1">
      <alignment horizontal="left" vertical="center" wrapText="1"/>
    </xf>
    <xf numFmtId="3" fontId="1" fillId="0" borderId="16" xfId="0" applyNumberFormat="1" applyFont="1" applyBorder="1" applyAlignment="1">
      <alignment horizontal="right" vertical="center" wrapText="1"/>
    </xf>
    <xf numFmtId="3" fontId="2" fillId="0" borderId="10" xfId="0" applyNumberFormat="1" applyFont="1" applyBorder="1" applyAlignment="1">
      <alignment horizontal="right" wrapText="1"/>
    </xf>
    <xf numFmtId="3" fontId="2" fillId="0" borderId="10" xfId="0" applyNumberFormat="1" applyFont="1" applyBorder="1" applyAlignment="1">
      <alignment horizontal="right"/>
    </xf>
    <xf numFmtId="3" fontId="2" fillId="0" borderId="13" xfId="0" applyNumberFormat="1" applyFont="1" applyBorder="1" applyAlignment="1">
      <alignment horizontal="right"/>
    </xf>
    <xf numFmtId="3" fontId="12" fillId="0" borderId="16" xfId="0" applyNumberFormat="1" applyFont="1" applyBorder="1" applyAlignment="1">
      <alignment horizontal="right" vertical="center"/>
    </xf>
    <xf numFmtId="3" fontId="12" fillId="0" borderId="16" xfId="0" applyNumberFormat="1" applyFont="1" applyFill="1" applyBorder="1" applyAlignment="1">
      <alignment horizontal="right" vertical="center"/>
    </xf>
    <xf numFmtId="3" fontId="12" fillId="0" borderId="10" xfId="0" applyNumberFormat="1" applyFont="1" applyBorder="1" applyAlignment="1">
      <alignment horizontal="right" vertical="center" wrapText="1"/>
    </xf>
    <xf numFmtId="3" fontId="12" fillId="0" borderId="10" xfId="0" applyNumberFormat="1" applyFont="1" applyFill="1" applyBorder="1" applyAlignment="1" applyProtection="1">
      <alignment horizontal="right" vertical="center"/>
      <protection/>
    </xf>
    <xf numFmtId="3" fontId="12" fillId="0" borderId="10" xfId="0" applyNumberFormat="1" applyFont="1" applyFill="1" applyBorder="1" applyAlignment="1" applyProtection="1">
      <alignment horizontal="right" vertical="center"/>
      <protection locked="0"/>
    </xf>
    <xf numFmtId="3" fontId="11" fillId="0" borderId="10" xfId="0" applyNumberFormat="1" applyFont="1" applyFill="1" applyBorder="1" applyAlignment="1" applyProtection="1">
      <alignment horizontal="right" vertical="center"/>
      <protection locked="0"/>
    </xf>
    <xf numFmtId="3" fontId="11" fillId="0" borderId="10" xfId="0" applyNumberFormat="1" applyFont="1" applyBorder="1" applyAlignment="1">
      <alignment horizontal="right" vertical="center"/>
    </xf>
    <xf numFmtId="3" fontId="11" fillId="0" borderId="10" xfId="0" applyNumberFormat="1" applyFont="1" applyFill="1" applyBorder="1" applyAlignment="1">
      <alignment horizontal="right" vertical="center"/>
    </xf>
    <xf numFmtId="3" fontId="12" fillId="0" borderId="10" xfId="0" applyNumberFormat="1" applyFont="1" applyBorder="1" applyAlignment="1">
      <alignment horizontal="right"/>
    </xf>
    <xf numFmtId="3" fontId="2" fillId="0" borderId="10" xfId="0" applyNumberFormat="1" applyFont="1" applyBorder="1" applyAlignment="1">
      <alignment horizontal="right" vertical="center"/>
    </xf>
    <xf numFmtId="3" fontId="2" fillId="0" borderId="10" xfId="0" applyNumberFormat="1" applyFont="1" applyFill="1" applyBorder="1" applyAlignment="1">
      <alignment horizontal="right" vertical="center"/>
    </xf>
    <xf numFmtId="3" fontId="2" fillId="0" borderId="13" xfId="0" applyNumberFormat="1" applyFont="1" applyBorder="1" applyAlignment="1">
      <alignment horizontal="right" vertical="center"/>
    </xf>
    <xf numFmtId="3" fontId="1" fillId="0" borderId="10" xfId="0" applyNumberFormat="1" applyFont="1" applyBorder="1" applyAlignment="1">
      <alignment horizontal="right" vertical="center" wrapText="1"/>
    </xf>
    <xf numFmtId="3" fontId="1" fillId="33" borderId="10" xfId="0" applyNumberFormat="1" applyFont="1" applyFill="1" applyBorder="1" applyAlignment="1">
      <alignment horizontal="right" wrapText="1"/>
    </xf>
    <xf numFmtId="3" fontId="2" fillId="0"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1" fillId="0" borderId="10" xfId="0" applyNumberFormat="1" applyFont="1" applyFill="1" applyBorder="1" applyAlignment="1">
      <alignment horizontal="right" vertical="center" wrapText="1"/>
    </xf>
    <xf numFmtId="3" fontId="1" fillId="33" borderId="10" xfId="0" applyNumberFormat="1" applyFont="1" applyFill="1" applyBorder="1" applyAlignment="1">
      <alignment horizontal="right" vertical="center" wrapText="1"/>
    </xf>
    <xf numFmtId="3" fontId="2" fillId="0" borderId="10" xfId="0" applyNumberFormat="1" applyFont="1" applyBorder="1" applyAlignment="1">
      <alignment horizontal="right"/>
    </xf>
    <xf numFmtId="3" fontId="1" fillId="33" borderId="10" xfId="0" applyNumberFormat="1" applyFont="1" applyFill="1" applyBorder="1" applyAlignment="1">
      <alignment horizontal="right"/>
    </xf>
    <xf numFmtId="3" fontId="2" fillId="34" borderId="10" xfId="0" applyNumberFormat="1" applyFont="1" applyFill="1" applyBorder="1" applyAlignment="1">
      <alignment horizontal="right"/>
    </xf>
    <xf numFmtId="3" fontId="2" fillId="0" borderId="13" xfId="0" applyNumberFormat="1" applyFont="1" applyBorder="1" applyAlignment="1">
      <alignment horizontal="right"/>
    </xf>
    <xf numFmtId="3" fontId="1" fillId="33" borderId="15" xfId="0" applyNumberFormat="1" applyFont="1" applyFill="1" applyBorder="1" applyAlignment="1">
      <alignment horizontal="center" wrapText="1"/>
    </xf>
    <xf numFmtId="3" fontId="2" fillId="0" borderId="15" xfId="0" applyNumberFormat="1" applyFont="1" applyBorder="1" applyAlignment="1">
      <alignment horizontal="center"/>
    </xf>
    <xf numFmtId="3" fontId="1" fillId="33" borderId="15" xfId="0" applyNumberFormat="1" applyFont="1" applyFill="1" applyBorder="1" applyAlignment="1">
      <alignment horizontal="center"/>
    </xf>
    <xf numFmtId="3" fontId="2" fillId="0" borderId="14" xfId="0" applyNumberFormat="1" applyFont="1" applyBorder="1" applyAlignment="1">
      <alignment horizontal="center"/>
    </xf>
    <xf numFmtId="0" fontId="2" fillId="0" borderId="33" xfId="0" applyFont="1" applyBorder="1" applyAlignment="1">
      <alignment horizontal="center" vertical="top" wrapText="1"/>
    </xf>
    <xf numFmtId="0" fontId="2" fillId="0" borderId="15" xfId="0" applyFont="1" applyBorder="1" applyAlignment="1">
      <alignment horizontal="center" vertical="top" wrapText="1"/>
    </xf>
    <xf numFmtId="3" fontId="2" fillId="0" borderId="10" xfId="0" applyNumberFormat="1" applyFont="1" applyBorder="1" applyAlignment="1">
      <alignment horizontal="center" vertical="center" wrapText="1"/>
    </xf>
    <xf numFmtId="3" fontId="2" fillId="0" borderId="10" xfId="0" applyNumberFormat="1" applyFont="1" applyFill="1" applyBorder="1" applyAlignment="1">
      <alignment horizontal="center" vertical="center" wrapText="1"/>
    </xf>
    <xf numFmtId="3" fontId="2" fillId="0" borderId="13" xfId="0" applyNumberFormat="1" applyFont="1" applyBorder="1" applyAlignment="1">
      <alignment horizontal="center" vertical="center" wrapText="1"/>
    </xf>
    <xf numFmtId="3" fontId="2" fillId="0" borderId="36" xfId="0" applyNumberFormat="1" applyFont="1" applyBorder="1" applyAlignment="1">
      <alignment/>
    </xf>
    <xf numFmtId="3" fontId="2" fillId="0" borderId="37" xfId="0" applyNumberFormat="1" applyFont="1" applyBorder="1" applyAlignment="1">
      <alignment/>
    </xf>
    <xf numFmtId="0" fontId="16"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33" xfId="0" applyFont="1" applyBorder="1" applyAlignment="1">
      <alignment horizontal="center" vertical="center" wrapText="1"/>
    </xf>
    <xf numFmtId="0" fontId="12" fillId="0" borderId="36" xfId="0" applyFont="1" applyBorder="1" applyAlignment="1">
      <alignment/>
    </xf>
    <xf numFmtId="0" fontId="12" fillId="0" borderId="16" xfId="0" applyFont="1" applyBorder="1" applyAlignment="1">
      <alignment/>
    </xf>
    <xf numFmtId="0" fontId="12" fillId="0" borderId="24" xfId="0" applyFont="1" applyBorder="1" applyAlignment="1">
      <alignment/>
    </xf>
    <xf numFmtId="0" fontId="12" fillId="0" borderId="38" xfId="0" applyFont="1" applyBorder="1" applyAlignment="1">
      <alignment/>
    </xf>
    <xf numFmtId="49" fontId="12" fillId="0" borderId="32" xfId="0" applyNumberFormat="1" applyFont="1" applyBorder="1" applyAlignment="1">
      <alignment horizontal="center" vertical="center"/>
    </xf>
    <xf numFmtId="49" fontId="12" fillId="0" borderId="27" xfId="0" applyNumberFormat="1" applyFont="1" applyBorder="1" applyAlignment="1">
      <alignment horizontal="center" vertical="center"/>
    </xf>
    <xf numFmtId="49" fontId="12" fillId="0" borderId="39" xfId="0" applyNumberFormat="1" applyFont="1" applyBorder="1" applyAlignment="1">
      <alignment horizontal="center" vertical="center"/>
    </xf>
    <xf numFmtId="49" fontId="16" fillId="0" borderId="40" xfId="0" applyNumberFormat="1" applyFont="1" applyBorder="1" applyAlignment="1">
      <alignment horizontal="center" vertical="center" wrapText="1"/>
    </xf>
    <xf numFmtId="0" fontId="16" fillId="0" borderId="41" xfId="0" applyFont="1" applyBorder="1" applyAlignment="1">
      <alignment horizontal="center" vertical="center" wrapText="1"/>
    </xf>
    <xf numFmtId="0" fontId="16" fillId="0" borderId="42" xfId="0" applyFont="1" applyBorder="1" applyAlignment="1">
      <alignment horizontal="center" vertical="center" wrapText="1"/>
    </xf>
    <xf numFmtId="0" fontId="12" fillId="34" borderId="38" xfId="0" applyFont="1" applyFill="1" applyBorder="1" applyAlignment="1">
      <alignment/>
    </xf>
    <xf numFmtId="0" fontId="12" fillId="34" borderId="13" xfId="0" applyFont="1" applyFill="1" applyBorder="1" applyAlignment="1">
      <alignment/>
    </xf>
    <xf numFmtId="0" fontId="12" fillId="34" borderId="37" xfId="0" applyFont="1" applyFill="1" applyBorder="1" applyAlignment="1">
      <alignment/>
    </xf>
    <xf numFmtId="49" fontId="12" fillId="35" borderId="12" xfId="0" applyNumberFormat="1" applyFont="1" applyFill="1" applyBorder="1" applyAlignment="1">
      <alignment horizontal="center" vertical="center"/>
    </xf>
    <xf numFmtId="0" fontId="14" fillId="0" borderId="0" xfId="57" applyFont="1" applyAlignment="1">
      <alignment wrapText="1"/>
      <protection/>
    </xf>
    <xf numFmtId="0" fontId="5" fillId="0" borderId="24" xfId="57" applyFont="1" applyBorder="1" applyAlignment="1">
      <alignment horizontal="center" vertical="center" wrapText="1"/>
      <protection/>
    </xf>
    <xf numFmtId="0" fontId="5" fillId="0" borderId="23" xfId="0" applyFont="1" applyBorder="1" applyAlignment="1">
      <alignment horizontal="center" vertical="center" wrapText="1"/>
    </xf>
    <xf numFmtId="0" fontId="5" fillId="0" borderId="24" xfId="0" applyFont="1" applyFill="1" applyBorder="1" applyAlignment="1">
      <alignment horizontal="center" vertical="center" wrapText="1"/>
    </xf>
    <xf numFmtId="0" fontId="5" fillId="0" borderId="33" xfId="0" applyFont="1" applyFill="1" applyBorder="1" applyAlignment="1">
      <alignment horizontal="center" vertical="center" wrapText="1"/>
    </xf>
    <xf numFmtId="49" fontId="11" fillId="0" borderId="11" xfId="0" applyNumberFormat="1" applyFont="1" applyBorder="1" applyAlignment="1">
      <alignment horizontal="center" vertical="center"/>
    </xf>
    <xf numFmtId="0" fontId="11" fillId="0" borderId="15" xfId="0" applyFont="1" applyBorder="1" applyAlignment="1">
      <alignment/>
    </xf>
    <xf numFmtId="0" fontId="11" fillId="0" borderId="11" xfId="0" applyFont="1" applyBorder="1" applyAlignment="1">
      <alignment horizontal="center" vertical="center" wrapText="1"/>
    </xf>
    <xf numFmtId="49" fontId="5" fillId="0" borderId="12" xfId="0" applyNumberFormat="1" applyFont="1" applyBorder="1" applyAlignment="1">
      <alignment horizontal="center" vertical="center"/>
    </xf>
    <xf numFmtId="0" fontId="5" fillId="0" borderId="13" xfId="0" applyFont="1" applyBorder="1" applyAlignment="1">
      <alignment horizontal="left" vertical="center"/>
    </xf>
    <xf numFmtId="0" fontId="11" fillId="0" borderId="0" xfId="0" applyFont="1" applyBorder="1" applyAlignment="1">
      <alignment/>
    </xf>
    <xf numFmtId="0" fontId="2" fillId="0" borderId="0" xfId="0" applyFont="1" applyBorder="1" applyAlignment="1">
      <alignment horizontal="center" vertical="center"/>
    </xf>
    <xf numFmtId="0" fontId="2" fillId="0" borderId="26" xfId="0" applyFont="1" applyBorder="1" applyAlignment="1">
      <alignment horizontal="right"/>
    </xf>
    <xf numFmtId="0" fontId="1" fillId="0" borderId="0" xfId="0" applyFont="1" applyFill="1" applyBorder="1" applyAlignment="1">
      <alignment vertical="center" wrapText="1"/>
    </xf>
    <xf numFmtId="0" fontId="2" fillId="0" borderId="15" xfId="0" applyFont="1" applyBorder="1" applyAlignment="1">
      <alignment horizontal="center" vertical="center" wrapText="1"/>
    </xf>
    <xf numFmtId="3" fontId="2" fillId="0" borderId="15" xfId="0" applyNumberFormat="1" applyFont="1" applyFill="1" applyBorder="1" applyAlignment="1">
      <alignment horizontal="center" vertical="center" wrapText="1"/>
    </xf>
    <xf numFmtId="0" fontId="2" fillId="0" borderId="0" xfId="0" applyFont="1" applyAlignment="1">
      <alignment horizontal="center" wrapText="1"/>
    </xf>
    <xf numFmtId="0" fontId="2" fillId="0" borderId="36" xfId="0" applyFont="1" applyBorder="1" applyAlignment="1">
      <alignment/>
    </xf>
    <xf numFmtId="0" fontId="69" fillId="0" borderId="0" xfId="0" applyFont="1" applyAlignment="1">
      <alignment/>
    </xf>
    <xf numFmtId="0" fontId="69" fillId="0" borderId="0" xfId="0" applyFont="1" applyFill="1" applyBorder="1" applyAlignment="1">
      <alignment horizontal="center" vertical="center" wrapText="1"/>
    </xf>
    <xf numFmtId="0" fontId="69" fillId="0" borderId="0" xfId="0" applyFont="1" applyBorder="1" applyAlignment="1">
      <alignment horizontal="right"/>
    </xf>
    <xf numFmtId="0" fontId="69" fillId="0" borderId="0" xfId="0" applyFont="1" applyBorder="1" applyAlignment="1">
      <alignment/>
    </xf>
    <xf numFmtId="0" fontId="69" fillId="0" borderId="43" xfId="0" applyFont="1" applyBorder="1" applyAlignment="1">
      <alignment/>
    </xf>
    <xf numFmtId="49" fontId="15" fillId="33" borderId="14" xfId="0" applyNumberFormat="1" applyFont="1" applyFill="1" applyBorder="1" applyAlignment="1" applyProtection="1">
      <alignment horizontal="center" vertical="center" wrapText="1"/>
      <protection/>
    </xf>
    <xf numFmtId="49" fontId="15" fillId="33" borderId="44" xfId="0" applyNumberFormat="1" applyFont="1" applyFill="1" applyBorder="1" applyAlignment="1" applyProtection="1">
      <alignment horizontal="center" vertical="center" wrapText="1"/>
      <protection/>
    </xf>
    <xf numFmtId="0" fontId="69" fillId="0" borderId="45" xfId="0" applyFont="1" applyBorder="1" applyAlignment="1">
      <alignment horizontal="right"/>
    </xf>
    <xf numFmtId="0" fontId="69" fillId="0" borderId="46" xfId="0" applyFont="1" applyBorder="1" applyAlignment="1">
      <alignment horizontal="right"/>
    </xf>
    <xf numFmtId="49" fontId="15" fillId="33" borderId="41" xfId="0" applyNumberFormat="1" applyFont="1" applyFill="1" applyBorder="1" applyAlignment="1" applyProtection="1">
      <alignment horizontal="center" vertical="center" wrapText="1"/>
      <protection/>
    </xf>
    <xf numFmtId="0" fontId="69" fillId="0" borderId="47" xfId="0" applyFont="1" applyBorder="1" applyAlignment="1">
      <alignment horizontal="right"/>
    </xf>
    <xf numFmtId="0" fontId="69" fillId="0" borderId="35" xfId="0" applyFont="1" applyBorder="1" applyAlignment="1">
      <alignment horizontal="right"/>
    </xf>
    <xf numFmtId="0" fontId="69" fillId="0" borderId="48" xfId="0" applyFont="1" applyBorder="1" applyAlignment="1">
      <alignment horizontal="right"/>
    </xf>
    <xf numFmtId="0" fontId="69" fillId="33" borderId="49" xfId="0" applyFont="1" applyFill="1" applyBorder="1" applyAlignment="1">
      <alignment horizontal="right" vertical="center"/>
    </xf>
    <xf numFmtId="0" fontId="69" fillId="33" borderId="49" xfId="0" applyFont="1" applyFill="1" applyBorder="1" applyAlignment="1">
      <alignment/>
    </xf>
    <xf numFmtId="49" fontId="15" fillId="33" borderId="50" xfId="0" applyNumberFormat="1" applyFont="1" applyFill="1" applyBorder="1" applyAlignment="1" applyProtection="1">
      <alignment horizontal="center" vertical="center" wrapText="1"/>
      <protection/>
    </xf>
    <xf numFmtId="0" fontId="69" fillId="33" borderId="51" xfId="0" applyFont="1" applyFill="1" applyBorder="1" applyAlignment="1">
      <alignment/>
    </xf>
    <xf numFmtId="0" fontId="27" fillId="33" borderId="41" xfId="0" applyFont="1" applyFill="1" applyBorder="1" applyAlignment="1" applyProtection="1">
      <alignment horizontal="center" vertical="center" wrapText="1"/>
      <protection/>
    </xf>
    <xf numFmtId="0" fontId="69" fillId="0" borderId="47" xfId="0" applyFont="1" applyBorder="1" applyAlignment="1">
      <alignment horizontal="center" vertical="center"/>
    </xf>
    <xf numFmtId="0" fontId="69" fillId="0" borderId="35" xfId="0" applyFont="1" applyBorder="1" applyAlignment="1">
      <alignment horizontal="center" vertical="center"/>
    </xf>
    <xf numFmtId="0" fontId="70" fillId="0" borderId="0" xfId="0" applyFont="1" applyAlignment="1">
      <alignment/>
    </xf>
    <xf numFmtId="0" fontId="69" fillId="0" borderId="43" xfId="0" applyFont="1" applyBorder="1" applyAlignment="1">
      <alignment horizontal="right"/>
    </xf>
    <xf numFmtId="3" fontId="69" fillId="0" borderId="32" xfId="0" applyNumberFormat="1" applyFont="1" applyBorder="1" applyAlignment="1">
      <alignment horizontal="right"/>
    </xf>
    <xf numFmtId="3" fontId="69" fillId="0" borderId="19" xfId="0" applyNumberFormat="1" applyFont="1" applyBorder="1" applyAlignment="1">
      <alignment horizontal="right"/>
    </xf>
    <xf numFmtId="3" fontId="69" fillId="0" borderId="52" xfId="0" applyNumberFormat="1" applyFont="1" applyBorder="1" applyAlignment="1">
      <alignment horizontal="right"/>
    </xf>
    <xf numFmtId="3" fontId="69" fillId="0" borderId="17" xfId="0" applyNumberFormat="1" applyFont="1" applyBorder="1" applyAlignment="1">
      <alignment horizontal="right"/>
    </xf>
    <xf numFmtId="3" fontId="69" fillId="0" borderId="27" xfId="0" applyNumberFormat="1" applyFont="1" applyBorder="1" applyAlignment="1">
      <alignment horizontal="right"/>
    </xf>
    <xf numFmtId="3" fontId="69" fillId="0" borderId="15" xfId="0" applyNumberFormat="1" applyFont="1" applyBorder="1" applyAlignment="1">
      <alignment horizontal="right"/>
    </xf>
    <xf numFmtId="3" fontId="69" fillId="0" borderId="53" xfId="0" applyNumberFormat="1" applyFont="1" applyBorder="1" applyAlignment="1">
      <alignment horizontal="right"/>
    </xf>
    <xf numFmtId="3" fontId="69" fillId="0" borderId="11" xfId="0" applyNumberFormat="1" applyFont="1" applyBorder="1" applyAlignment="1">
      <alignment horizontal="right"/>
    </xf>
    <xf numFmtId="3" fontId="69" fillId="0" borderId="12" xfId="0" applyNumberFormat="1" applyFont="1" applyBorder="1" applyAlignment="1">
      <alignment horizontal="right"/>
    </xf>
    <xf numFmtId="3" fontId="69" fillId="0" borderId="14" xfId="0" applyNumberFormat="1" applyFont="1" applyBorder="1" applyAlignment="1">
      <alignment horizontal="right"/>
    </xf>
    <xf numFmtId="3" fontId="69" fillId="0" borderId="44" xfId="0" applyNumberFormat="1" applyFont="1" applyBorder="1" applyAlignment="1">
      <alignment horizontal="right"/>
    </xf>
    <xf numFmtId="3" fontId="69" fillId="0" borderId="18" xfId="0" applyNumberFormat="1" applyFont="1" applyBorder="1" applyAlignment="1">
      <alignment horizontal="right"/>
    </xf>
    <xf numFmtId="3" fontId="69" fillId="33" borderId="54" xfId="0" applyNumberFormat="1" applyFont="1" applyFill="1" applyBorder="1" applyAlignment="1">
      <alignment/>
    </xf>
    <xf numFmtId="3" fontId="69" fillId="33" borderId="34" xfId="0" applyNumberFormat="1" applyFont="1" applyFill="1" applyBorder="1" applyAlignment="1">
      <alignment/>
    </xf>
    <xf numFmtId="3" fontId="69" fillId="33" borderId="55" xfId="0" applyNumberFormat="1" applyFont="1" applyFill="1" applyBorder="1" applyAlignment="1">
      <alignment/>
    </xf>
    <xf numFmtId="3" fontId="69" fillId="33" borderId="22" xfId="0" applyNumberFormat="1" applyFont="1" applyFill="1" applyBorder="1" applyAlignment="1">
      <alignment/>
    </xf>
    <xf numFmtId="3" fontId="69" fillId="0" borderId="47" xfId="0" applyNumberFormat="1" applyFont="1" applyBorder="1" applyAlignment="1">
      <alignment horizontal="right"/>
    </xf>
    <xf numFmtId="3" fontId="69" fillId="0" borderId="45" xfId="0" applyNumberFormat="1" applyFont="1" applyBorder="1" applyAlignment="1">
      <alignment horizontal="right"/>
    </xf>
    <xf numFmtId="3" fontId="69" fillId="0" borderId="35" xfId="0" applyNumberFormat="1" applyFont="1" applyBorder="1" applyAlignment="1">
      <alignment horizontal="right"/>
    </xf>
    <xf numFmtId="3" fontId="69" fillId="0" borderId="46" xfId="0" applyNumberFormat="1" applyFont="1" applyBorder="1" applyAlignment="1">
      <alignment horizontal="right"/>
    </xf>
    <xf numFmtId="3" fontId="69" fillId="0" borderId="48" xfId="0" applyNumberFormat="1" applyFont="1" applyBorder="1" applyAlignment="1">
      <alignment horizontal="right"/>
    </xf>
    <xf numFmtId="3" fontId="69" fillId="0" borderId="56" xfId="0" applyNumberFormat="1" applyFont="1" applyBorder="1" applyAlignment="1">
      <alignment horizontal="right"/>
    </xf>
    <xf numFmtId="0" fontId="69" fillId="0" borderId="26" xfId="0" applyFont="1" applyBorder="1" applyAlignment="1">
      <alignment horizontal="right"/>
    </xf>
    <xf numFmtId="0" fontId="71" fillId="0" borderId="0" xfId="0" applyFont="1" applyAlignment="1">
      <alignment vertical="center"/>
    </xf>
    <xf numFmtId="0" fontId="69" fillId="0" borderId="42" xfId="0" applyFont="1" applyBorder="1" applyAlignment="1">
      <alignment horizontal="center" vertical="center"/>
    </xf>
    <xf numFmtId="0" fontId="0" fillId="0" borderId="57" xfId="0" applyBorder="1" applyAlignment="1">
      <alignment/>
    </xf>
    <xf numFmtId="0" fontId="69" fillId="0" borderId="0" xfId="0" applyFont="1" applyFill="1" applyBorder="1" applyAlignment="1">
      <alignment horizontal="right" vertical="center"/>
    </xf>
    <xf numFmtId="0" fontId="69" fillId="0" borderId="0" xfId="0" applyFont="1" applyFill="1" applyBorder="1" applyAlignment="1">
      <alignment/>
    </xf>
    <xf numFmtId="0" fontId="69" fillId="0" borderId="26" xfId="0" applyFont="1" applyFill="1" applyBorder="1" applyAlignment="1">
      <alignment/>
    </xf>
    <xf numFmtId="0" fontId="11" fillId="0" borderId="15" xfId="0" applyFont="1" applyBorder="1" applyAlignment="1">
      <alignment horizontal="center"/>
    </xf>
    <xf numFmtId="3" fontId="2" fillId="0" borderId="21" xfId="0" applyNumberFormat="1" applyFont="1" applyBorder="1" applyAlignment="1">
      <alignment/>
    </xf>
    <xf numFmtId="3" fontId="14" fillId="0" borderId="15" xfId="0" applyNumberFormat="1" applyFont="1" applyBorder="1" applyAlignment="1">
      <alignment horizontal="center" vertical="center" wrapText="1"/>
    </xf>
    <xf numFmtId="3" fontId="2" fillId="0" borderId="0" xfId="0" applyNumberFormat="1" applyFont="1" applyAlignment="1">
      <alignment/>
    </xf>
    <xf numFmtId="4" fontId="2" fillId="0" borderId="10" xfId="0" applyNumberFormat="1" applyFont="1" applyBorder="1" applyAlignment="1">
      <alignment/>
    </xf>
    <xf numFmtId="9" fontId="2" fillId="0" borderId="10" xfId="0" applyNumberFormat="1" applyFont="1" applyBorder="1" applyAlignment="1">
      <alignment/>
    </xf>
    <xf numFmtId="4" fontId="2" fillId="0" borderId="15" xfId="0" applyNumberFormat="1" applyFont="1" applyBorder="1" applyAlignment="1">
      <alignment/>
    </xf>
    <xf numFmtId="3" fontId="23" fillId="0" borderId="0" xfId="57" applyNumberFormat="1" applyFont="1" applyFill="1" applyBorder="1" applyAlignment="1">
      <alignment vertical="center" wrapText="1"/>
      <protection/>
    </xf>
    <xf numFmtId="3" fontId="23" fillId="0" borderId="10" xfId="57" applyNumberFormat="1" applyFont="1" applyBorder="1" applyAlignment="1">
      <alignment horizontal="right" vertical="center" wrapText="1"/>
      <protection/>
    </xf>
    <xf numFmtId="3" fontId="0" fillId="0" borderId="0" xfId="0" applyNumberFormat="1" applyAlignment="1">
      <alignment/>
    </xf>
    <xf numFmtId="0" fontId="2" fillId="0" borderId="0" xfId="0" applyFont="1" applyFill="1" applyBorder="1" applyAlignment="1">
      <alignment horizontal="justify"/>
    </xf>
    <xf numFmtId="0" fontId="1" fillId="0" borderId="0" xfId="0" applyFont="1" applyFill="1" applyAlignment="1">
      <alignment horizontal="center"/>
    </xf>
    <xf numFmtId="49" fontId="1" fillId="0" borderId="10" xfId="0" applyNumberFormat="1" applyFont="1" applyBorder="1" applyAlignment="1">
      <alignment horizontal="justify" vertical="top" wrapText="1"/>
    </xf>
    <xf numFmtId="49" fontId="2" fillId="0" borderId="10" xfId="0" applyNumberFormat="1" applyFont="1" applyBorder="1" applyAlignment="1">
      <alignment horizontal="justify" vertical="top" wrapText="1"/>
    </xf>
    <xf numFmtId="4" fontId="2" fillId="0" borderId="10" xfId="0" applyNumberFormat="1" applyFont="1" applyFill="1" applyBorder="1" applyAlignment="1">
      <alignment horizontal="center" vertical="top" wrapText="1"/>
    </xf>
    <xf numFmtId="49" fontId="2" fillId="0" borderId="0" xfId="0" applyNumberFormat="1" applyFont="1" applyBorder="1" applyAlignment="1">
      <alignment horizontal="justify" vertical="top" wrapText="1"/>
    </xf>
    <xf numFmtId="49" fontId="2" fillId="0" borderId="36" xfId="0" applyNumberFormat="1" applyFont="1" applyBorder="1" applyAlignment="1">
      <alignment horizontal="center" vertical="top"/>
    </xf>
    <xf numFmtId="49" fontId="2" fillId="0" borderId="0" xfId="0" applyNumberFormat="1" applyFont="1" applyBorder="1" applyAlignment="1">
      <alignment vertical="top"/>
    </xf>
    <xf numFmtId="49" fontId="2" fillId="0" borderId="38" xfId="0" applyNumberFormat="1" applyFont="1" applyBorder="1" applyAlignment="1">
      <alignment vertical="top"/>
    </xf>
    <xf numFmtId="49" fontId="2" fillId="0" borderId="10" xfId="0" applyNumberFormat="1" applyFont="1" applyFill="1" applyBorder="1" applyAlignment="1">
      <alignment horizontal="center" vertical="top" wrapText="1"/>
    </xf>
    <xf numFmtId="49" fontId="2" fillId="0" borderId="38" xfId="0" applyNumberFormat="1" applyFont="1" applyBorder="1" applyAlignment="1">
      <alignment horizontal="left" vertical="top" wrapText="1"/>
    </xf>
    <xf numFmtId="49" fontId="2" fillId="0" borderId="10" xfId="0" applyNumberFormat="1" applyFont="1" applyBorder="1" applyAlignment="1">
      <alignment horizontal="justify" wrapText="1"/>
    </xf>
    <xf numFmtId="49" fontId="2" fillId="0" borderId="16" xfId="0" applyNumberFormat="1" applyFont="1" applyBorder="1" applyAlignment="1">
      <alignment vertical="top"/>
    </xf>
    <xf numFmtId="0" fontId="2" fillId="0" borderId="0" xfId="0" applyFont="1" applyFill="1" applyBorder="1" applyAlignment="1">
      <alignment horizontal="left"/>
    </xf>
    <xf numFmtId="49" fontId="1" fillId="0" borderId="0" xfId="0" applyNumberFormat="1" applyFont="1" applyBorder="1" applyAlignment="1">
      <alignment horizontal="justify" vertical="top" wrapText="1"/>
    </xf>
    <xf numFmtId="49" fontId="2" fillId="0" borderId="0" xfId="0" applyNumberFormat="1" applyFont="1" applyBorder="1" applyAlignment="1">
      <alignment horizontal="justify" wrapText="1"/>
    </xf>
    <xf numFmtId="0" fontId="12" fillId="0" borderId="10" xfId="0" applyFont="1" applyFill="1" applyBorder="1" applyAlignment="1">
      <alignment/>
    </xf>
    <xf numFmtId="4" fontId="12" fillId="0" borderId="10" xfId="0" applyNumberFormat="1" applyFont="1" applyBorder="1" applyAlignment="1">
      <alignment/>
    </xf>
    <xf numFmtId="4" fontId="12" fillId="0" borderId="15" xfId="0" applyNumberFormat="1" applyFont="1" applyBorder="1" applyAlignment="1">
      <alignment/>
    </xf>
    <xf numFmtId="4" fontId="12" fillId="35" borderId="58" xfId="0" applyNumberFormat="1" applyFont="1" applyFill="1" applyBorder="1" applyAlignment="1">
      <alignment/>
    </xf>
    <xf numFmtId="3" fontId="11" fillId="0" borderId="0" xfId="0" applyNumberFormat="1" applyFont="1" applyAlignment="1">
      <alignment horizontal="left" wrapText="1"/>
    </xf>
    <xf numFmtId="3" fontId="11" fillId="0" borderId="0" xfId="0" applyNumberFormat="1" applyFont="1" applyAlignment="1">
      <alignment horizontal="left" vertical="center" wrapText="1"/>
    </xf>
    <xf numFmtId="3" fontId="11" fillId="0" borderId="0" xfId="0" applyNumberFormat="1" applyFont="1" applyAlignment="1">
      <alignment/>
    </xf>
    <xf numFmtId="3" fontId="2" fillId="0" borderId="0" xfId="0" applyNumberFormat="1" applyFont="1" applyAlignment="1">
      <alignment/>
    </xf>
    <xf numFmtId="0" fontId="12" fillId="0" borderId="59" xfId="0" applyFont="1" applyBorder="1" applyAlignment="1">
      <alignment horizontal="center" vertical="center"/>
    </xf>
    <xf numFmtId="4" fontId="11" fillId="0" borderId="0" xfId="0" applyNumberFormat="1" applyFont="1" applyBorder="1" applyAlignment="1">
      <alignment/>
    </xf>
    <xf numFmtId="0" fontId="11" fillId="0" borderId="10" xfId="0" applyFont="1" applyBorder="1" applyAlignment="1">
      <alignment horizontal="center"/>
    </xf>
    <xf numFmtId="0" fontId="5" fillId="0" borderId="0" xfId="0" applyFont="1" applyAlignment="1">
      <alignment horizontal="center"/>
    </xf>
    <xf numFmtId="49" fontId="12" fillId="35" borderId="44" xfId="0" applyNumberFormat="1" applyFont="1" applyFill="1" applyBorder="1" applyAlignment="1">
      <alignment horizontal="center" vertical="center"/>
    </xf>
    <xf numFmtId="3" fontId="2" fillId="0" borderId="0" xfId="0" applyNumberFormat="1" applyFont="1" applyBorder="1" applyAlignment="1">
      <alignment horizontal="right" wrapText="1"/>
    </xf>
    <xf numFmtId="3" fontId="2" fillId="0" borderId="0" xfId="0" applyNumberFormat="1" applyFont="1" applyBorder="1" applyAlignment="1">
      <alignment horizontal="right"/>
    </xf>
    <xf numFmtId="3" fontId="2" fillId="0" borderId="0" xfId="0" applyNumberFormat="1" applyFont="1" applyAlignment="1">
      <alignment vertical="center"/>
    </xf>
    <xf numFmtId="0" fontId="2" fillId="34" borderId="0" xfId="0" applyFont="1" applyFill="1" applyAlignment="1">
      <alignment vertical="center"/>
    </xf>
    <xf numFmtId="3" fontId="2" fillId="34" borderId="0" xfId="0" applyNumberFormat="1" applyFont="1" applyFill="1" applyAlignment="1">
      <alignment vertical="center"/>
    </xf>
    <xf numFmtId="4" fontId="12" fillId="0" borderId="33" xfId="0" applyNumberFormat="1" applyFont="1" applyBorder="1" applyAlignment="1">
      <alignment/>
    </xf>
    <xf numFmtId="4" fontId="12" fillId="0" borderId="19" xfId="0" applyNumberFormat="1" applyFont="1" applyBorder="1" applyAlignment="1">
      <alignment/>
    </xf>
    <xf numFmtId="0" fontId="11" fillId="34" borderId="0" xfId="0" applyFont="1" applyFill="1" applyAlignment="1">
      <alignment horizontal="left" vertical="center" wrapText="1"/>
    </xf>
    <xf numFmtId="3" fontId="2" fillId="34" borderId="10" xfId="0" applyNumberFormat="1" applyFont="1" applyFill="1" applyBorder="1" applyAlignment="1">
      <alignment horizontal="right" vertical="center"/>
    </xf>
    <xf numFmtId="3" fontId="12" fillId="34" borderId="10" xfId="0" applyNumberFormat="1" applyFont="1" applyFill="1" applyBorder="1" applyAlignment="1" applyProtection="1">
      <alignment horizontal="right" vertical="center"/>
      <protection/>
    </xf>
    <xf numFmtId="3" fontId="12" fillId="34" borderId="10" xfId="0" applyNumberFormat="1" applyFont="1" applyFill="1" applyBorder="1" applyAlignment="1" applyProtection="1">
      <alignment horizontal="right" vertical="center"/>
      <protection locked="0"/>
    </xf>
    <xf numFmtId="3" fontId="2" fillId="34" borderId="10" xfId="0" applyNumberFormat="1" applyFont="1" applyFill="1" applyBorder="1" applyAlignment="1">
      <alignment horizontal="right" vertical="center" wrapText="1"/>
    </xf>
    <xf numFmtId="3" fontId="2" fillId="34" borderId="10" xfId="0" applyNumberFormat="1" applyFont="1" applyFill="1" applyBorder="1" applyAlignment="1">
      <alignment horizontal="right"/>
    </xf>
    <xf numFmtId="3" fontId="1" fillId="34" borderId="10" xfId="0" applyNumberFormat="1" applyFont="1" applyFill="1" applyBorder="1" applyAlignment="1">
      <alignment horizontal="right"/>
    </xf>
    <xf numFmtId="3" fontId="11" fillId="34" borderId="10" xfId="0" applyNumberFormat="1" applyFont="1" applyFill="1" applyBorder="1" applyAlignment="1">
      <alignment horizontal="center" vertical="center" wrapText="1"/>
    </xf>
    <xf numFmtId="0" fontId="2" fillId="0" borderId="15" xfId="0" applyNumberFormat="1" applyFont="1" applyBorder="1" applyAlignment="1">
      <alignment horizontal="center" vertical="top" wrapText="1"/>
    </xf>
    <xf numFmtId="4" fontId="12" fillId="35" borderId="14" xfId="0" applyNumberFormat="1" applyFont="1" applyFill="1" applyBorder="1" applyAlignment="1">
      <alignment/>
    </xf>
    <xf numFmtId="3" fontId="11" fillId="34" borderId="13" xfId="0" applyNumberFormat="1" applyFont="1" applyFill="1" applyBorder="1" applyAlignment="1">
      <alignment horizontal="center" vertical="center" wrapText="1"/>
    </xf>
    <xf numFmtId="49" fontId="16" fillId="0" borderId="23" xfId="0" applyNumberFormat="1" applyFont="1" applyBorder="1" applyAlignment="1">
      <alignment horizontal="center" vertical="center" wrapText="1"/>
    </xf>
    <xf numFmtId="49" fontId="12" fillId="0" borderId="11" xfId="0" applyNumberFormat="1" applyFont="1" applyBorder="1" applyAlignment="1">
      <alignment horizontal="center" vertical="center"/>
    </xf>
    <xf numFmtId="0" fontId="12" fillId="0" borderId="0" xfId="0" applyFont="1" applyFill="1" applyBorder="1" applyAlignment="1">
      <alignment/>
    </xf>
    <xf numFmtId="49" fontId="12" fillId="0" borderId="60" xfId="0" applyNumberFormat="1" applyFont="1" applyBorder="1" applyAlignment="1">
      <alignment horizontal="center" vertical="center"/>
    </xf>
    <xf numFmtId="49" fontId="12" fillId="0" borderId="61" xfId="0" applyNumberFormat="1" applyFont="1" applyBorder="1" applyAlignment="1">
      <alignment horizontal="center" vertical="center"/>
    </xf>
    <xf numFmtId="49" fontId="12" fillId="0" borderId="62" xfId="0" applyNumberFormat="1" applyFont="1" applyBorder="1" applyAlignment="1">
      <alignment horizontal="center" vertical="center"/>
    </xf>
    <xf numFmtId="49" fontId="12" fillId="35" borderId="63" xfId="0" applyNumberFormat="1" applyFont="1" applyFill="1" applyBorder="1" applyAlignment="1">
      <alignment horizontal="center" vertical="center"/>
    </xf>
    <xf numFmtId="4" fontId="12" fillId="0" borderId="16" xfId="0" applyNumberFormat="1" applyFont="1" applyBorder="1" applyAlignment="1">
      <alignment/>
    </xf>
    <xf numFmtId="0" fontId="12" fillId="0" borderId="23" xfId="0" applyFont="1" applyFill="1" applyBorder="1" applyAlignment="1">
      <alignment/>
    </xf>
    <xf numFmtId="0" fontId="12" fillId="0" borderId="24" xfId="0" applyFont="1" applyFill="1" applyBorder="1" applyAlignment="1">
      <alignment/>
    </xf>
    <xf numFmtId="0" fontId="12" fillId="0" borderId="11" xfId="0" applyFont="1" applyFill="1" applyBorder="1" applyAlignment="1">
      <alignment/>
    </xf>
    <xf numFmtId="0" fontId="12" fillId="0" borderId="64" xfId="0" applyFont="1" applyFill="1" applyBorder="1" applyAlignment="1">
      <alignment/>
    </xf>
    <xf numFmtId="0" fontId="12" fillId="34" borderId="22" xfId="0" applyFont="1" applyFill="1" applyBorder="1" applyAlignment="1">
      <alignment/>
    </xf>
    <xf numFmtId="4" fontId="12" fillId="35" borderId="34" xfId="0" applyNumberFormat="1" applyFont="1" applyFill="1" applyBorder="1" applyAlignment="1">
      <alignment/>
    </xf>
    <xf numFmtId="4" fontId="11" fillId="34" borderId="0" xfId="0" applyNumberFormat="1" applyFont="1" applyFill="1" applyBorder="1" applyAlignment="1">
      <alignment horizontal="center" vertical="center" wrapText="1"/>
    </xf>
    <xf numFmtId="3" fontId="11" fillId="0" borderId="0" xfId="0" applyNumberFormat="1" applyFont="1" applyBorder="1" applyAlignment="1">
      <alignment/>
    </xf>
    <xf numFmtId="3" fontId="0" fillId="0" borderId="0" xfId="0" applyNumberFormat="1" applyFill="1" applyBorder="1" applyAlignment="1">
      <alignment/>
    </xf>
    <xf numFmtId="3" fontId="1" fillId="34" borderId="53" xfId="0" applyNumberFormat="1" applyFont="1" applyFill="1" applyBorder="1" applyAlignment="1">
      <alignment horizontal="right"/>
    </xf>
    <xf numFmtId="3" fontId="12" fillId="0" borderId="0" xfId="0" applyNumberFormat="1" applyFont="1" applyAlignment="1">
      <alignment vertical="center"/>
    </xf>
    <xf numFmtId="0" fontId="66" fillId="0" borderId="10" xfId="0" applyFont="1" applyBorder="1" applyAlignment="1">
      <alignment horizontal="center"/>
    </xf>
    <xf numFmtId="3" fontId="1" fillId="34" borderId="10" xfId="0" applyNumberFormat="1" applyFont="1" applyFill="1" applyBorder="1" applyAlignment="1">
      <alignment horizontal="right" vertical="center" wrapText="1"/>
    </xf>
    <xf numFmtId="3" fontId="1" fillId="34" borderId="10" xfId="0" applyNumberFormat="1" applyFont="1" applyFill="1" applyBorder="1" applyAlignment="1">
      <alignment horizontal="right"/>
    </xf>
    <xf numFmtId="0" fontId="14" fillId="0" borderId="33" xfId="0" applyFont="1" applyBorder="1" applyAlignment="1">
      <alignment horizontal="center" vertical="center" wrapText="1"/>
    </xf>
    <xf numFmtId="49" fontId="2" fillId="0" borderId="20" xfId="0" applyNumberFormat="1" applyFont="1" applyBorder="1" applyAlignment="1">
      <alignment horizontal="center" vertical="top"/>
    </xf>
    <xf numFmtId="49" fontId="2" fillId="0" borderId="65" xfId="0" applyNumberFormat="1" applyFont="1" applyBorder="1" applyAlignment="1">
      <alignment horizontal="center" vertical="top"/>
    </xf>
    <xf numFmtId="49" fontId="2" fillId="0" borderId="17" xfId="0" applyNumberFormat="1" applyFont="1" applyBorder="1" applyAlignment="1">
      <alignment horizontal="center" vertical="top"/>
    </xf>
    <xf numFmtId="0" fontId="14" fillId="0" borderId="24" xfId="0" applyFont="1" applyBorder="1" applyAlignment="1">
      <alignment horizontal="center" vertical="center" wrapText="1"/>
    </xf>
    <xf numFmtId="3" fontId="2" fillId="0" borderId="10" xfId="0" applyNumberFormat="1" applyFont="1" applyBorder="1" applyAlignment="1">
      <alignment horizontal="center"/>
    </xf>
    <xf numFmtId="3" fontId="2" fillId="0" borderId="36" xfId="0" applyNumberFormat="1" applyFont="1" applyBorder="1" applyAlignment="1">
      <alignment horizontal="center"/>
    </xf>
    <xf numFmtId="3" fontId="2" fillId="0" borderId="15" xfId="0" applyNumberFormat="1" applyFont="1" applyBorder="1" applyAlignment="1">
      <alignment horizontal="center"/>
    </xf>
    <xf numFmtId="3" fontId="2" fillId="0" borderId="37" xfId="0" applyNumberFormat="1" applyFont="1" applyBorder="1" applyAlignment="1">
      <alignment horizontal="center"/>
    </xf>
    <xf numFmtId="0" fontId="2" fillId="0" borderId="15" xfId="0" applyFont="1" applyBorder="1" applyAlignment="1">
      <alignment horizontal="center"/>
    </xf>
    <xf numFmtId="3" fontId="11" fillId="34" borderId="16" xfId="0" applyNumberFormat="1" applyFont="1" applyFill="1" applyBorder="1" applyAlignment="1">
      <alignment horizontal="center" vertical="center" wrapText="1"/>
    </xf>
    <xf numFmtId="3" fontId="2" fillId="0" borderId="13" xfId="0" applyNumberFormat="1" applyFont="1" applyBorder="1" applyAlignment="1">
      <alignment horizontal="center"/>
    </xf>
    <xf numFmtId="9" fontId="2" fillId="0" borderId="0" xfId="60" applyFont="1" applyAlignment="1">
      <alignment/>
    </xf>
    <xf numFmtId="4" fontId="2" fillId="0" borderId="21" xfId="0" applyNumberFormat="1" applyFont="1" applyBorder="1" applyAlignment="1">
      <alignment horizontal="center"/>
    </xf>
    <xf numFmtId="4" fontId="2" fillId="0" borderId="14" xfId="0" applyNumberFormat="1" applyFont="1" applyBorder="1" applyAlignment="1">
      <alignment horizontal="center"/>
    </xf>
    <xf numFmtId="0" fontId="0" fillId="0" borderId="0" xfId="57">
      <alignment/>
      <protection/>
    </xf>
    <xf numFmtId="3" fontId="23" fillId="34" borderId="10" xfId="57" applyNumberFormat="1" applyFont="1" applyFill="1" applyBorder="1" applyAlignment="1">
      <alignment vertical="center" wrapText="1"/>
      <protection/>
    </xf>
    <xf numFmtId="3" fontId="23" fillId="34" borderId="15" xfId="57" applyNumberFormat="1" applyFont="1" applyFill="1" applyBorder="1" applyAlignment="1">
      <alignment vertical="center" wrapText="1"/>
      <protection/>
    </xf>
    <xf numFmtId="3" fontId="2" fillId="0" borderId="15" xfId="0" applyNumberFormat="1" applyFont="1" applyBorder="1" applyAlignment="1">
      <alignment/>
    </xf>
    <xf numFmtId="3" fontId="23" fillId="34" borderId="10" xfId="57" applyNumberFormat="1" applyFont="1" applyFill="1" applyBorder="1" applyAlignment="1">
      <alignment vertical="center" wrapText="1"/>
      <protection/>
    </xf>
    <xf numFmtId="3" fontId="23" fillId="34" borderId="15" xfId="57" applyNumberFormat="1" applyFont="1" applyFill="1" applyBorder="1" applyAlignment="1">
      <alignment vertical="center" wrapText="1"/>
      <protection/>
    </xf>
    <xf numFmtId="0" fontId="2" fillId="0" borderId="15" xfId="0" applyFont="1" applyBorder="1" applyAlignment="1">
      <alignment wrapText="1"/>
    </xf>
    <xf numFmtId="0" fontId="2" fillId="34" borderId="15" xfId="0" applyFont="1" applyFill="1" applyBorder="1" applyAlignment="1">
      <alignment wrapText="1"/>
    </xf>
    <xf numFmtId="0" fontId="2" fillId="34" borderId="15" xfId="0" applyFont="1" applyFill="1" applyBorder="1" applyAlignment="1">
      <alignment/>
    </xf>
    <xf numFmtId="0" fontId="1" fillId="34" borderId="15" xfId="0" applyFont="1" applyFill="1" applyBorder="1" applyAlignment="1">
      <alignment/>
    </xf>
    <xf numFmtId="0" fontId="14" fillId="34" borderId="15" xfId="0" applyFont="1" applyFill="1" applyBorder="1" applyAlignment="1">
      <alignment/>
    </xf>
    <xf numFmtId="0" fontId="14" fillId="0" borderId="15" xfId="0" applyFont="1" applyBorder="1" applyAlignment="1">
      <alignment/>
    </xf>
    <xf numFmtId="0" fontId="14" fillId="0" borderId="58" xfId="0" applyFont="1" applyBorder="1" applyAlignment="1">
      <alignment/>
    </xf>
    <xf numFmtId="0" fontId="0" fillId="0" borderId="19" xfId="0" applyBorder="1" applyAlignment="1">
      <alignment/>
    </xf>
    <xf numFmtId="0" fontId="0" fillId="0" borderId="51" xfId="0" applyBorder="1" applyAlignment="1">
      <alignment/>
    </xf>
    <xf numFmtId="0" fontId="12" fillId="0" borderId="53" xfId="0" applyFont="1" applyBorder="1" applyAlignment="1">
      <alignment vertical="center"/>
    </xf>
    <xf numFmtId="0" fontId="11" fillId="0" borderId="53" xfId="0" applyFont="1" applyBorder="1" applyAlignment="1">
      <alignment vertical="center"/>
    </xf>
    <xf numFmtId="0" fontId="2" fillId="0" borderId="53" xfId="0" applyFont="1" applyBorder="1" applyAlignment="1">
      <alignment vertical="center"/>
    </xf>
    <xf numFmtId="0" fontId="2" fillId="0" borderId="15" xfId="0" applyFont="1" applyBorder="1" applyAlignment="1">
      <alignment vertical="center"/>
    </xf>
    <xf numFmtId="0" fontId="2" fillId="0" borderId="14" xfId="0" applyFont="1" applyBorder="1" applyAlignment="1">
      <alignment vertical="center"/>
    </xf>
    <xf numFmtId="4" fontId="2" fillId="0" borderId="0" xfId="0" applyNumberFormat="1" applyFont="1" applyBorder="1" applyAlignment="1">
      <alignment horizontal="center" vertical="center" wrapText="1"/>
    </xf>
    <xf numFmtId="0" fontId="2" fillId="0" borderId="0" xfId="0" applyFont="1" applyBorder="1" applyAlignment="1">
      <alignment horizontal="center" vertical="center"/>
    </xf>
    <xf numFmtId="4" fontId="14" fillId="0" borderId="10" xfId="0" applyNumberFormat="1" applyFont="1" applyBorder="1" applyAlignment="1">
      <alignment horizontal="center" vertical="center" wrapText="1"/>
    </xf>
    <xf numFmtId="3" fontId="14" fillId="34" borderId="10" xfId="57" applyNumberFormat="1" applyFont="1" applyFill="1" applyBorder="1" applyAlignment="1">
      <alignment vertical="center" wrapText="1"/>
      <protection/>
    </xf>
    <xf numFmtId="3" fontId="23" fillId="34" borderId="10" xfId="57" applyNumberFormat="1" applyFont="1" applyFill="1" applyBorder="1" applyAlignment="1">
      <alignment vertical="center" wrapText="1"/>
      <protection/>
    </xf>
    <xf numFmtId="3" fontId="23" fillId="34" borderId="10" xfId="57" applyNumberFormat="1" applyFont="1" applyFill="1" applyBorder="1" applyAlignment="1">
      <alignment vertical="center" wrapText="1"/>
      <protection/>
    </xf>
    <xf numFmtId="3" fontId="23" fillId="34" borderId="15" xfId="57" applyNumberFormat="1" applyFont="1" applyFill="1" applyBorder="1" applyAlignment="1">
      <alignment vertical="center" wrapText="1"/>
      <protection/>
    </xf>
    <xf numFmtId="0" fontId="2" fillId="0" borderId="36" xfId="0" applyFont="1" applyBorder="1" applyAlignment="1">
      <alignment horizontal="right"/>
    </xf>
    <xf numFmtId="14" fontId="2" fillId="0" borderId="36" xfId="0" applyNumberFormat="1" applyFont="1" applyBorder="1" applyAlignment="1">
      <alignment/>
    </xf>
    <xf numFmtId="3" fontId="14" fillId="34" borderId="10" xfId="57" applyNumberFormat="1" applyFont="1" applyFill="1" applyBorder="1" applyAlignment="1">
      <alignment vertical="center" wrapText="1"/>
      <protection/>
    </xf>
    <xf numFmtId="0" fontId="1" fillId="34" borderId="15" xfId="0" applyFont="1" applyFill="1" applyBorder="1" applyAlignment="1">
      <alignment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3" fontId="11" fillId="0" borderId="13" xfId="0" applyNumberFormat="1" applyFont="1" applyFill="1" applyBorder="1" applyAlignment="1">
      <alignment horizontal="right" vertical="center" wrapText="1"/>
    </xf>
    <xf numFmtId="3" fontId="11" fillId="0" borderId="14" xfId="0" applyNumberFormat="1" applyFont="1" applyBorder="1" applyAlignment="1">
      <alignment horizontal="center" vertical="center" wrapText="1"/>
    </xf>
    <xf numFmtId="0" fontId="19" fillId="0" borderId="0" xfId="0" applyFont="1" applyAlignment="1">
      <alignment horizontal="center"/>
    </xf>
    <xf numFmtId="0" fontId="1" fillId="0" borderId="23" xfId="0" applyFont="1" applyBorder="1" applyAlignment="1">
      <alignment horizontal="center" vertical="center" wrapText="1"/>
    </xf>
    <xf numFmtId="0" fontId="9" fillId="0" borderId="12" xfId="0" applyFont="1" applyBorder="1" applyAlignment="1">
      <alignment horizontal="center" vertical="center"/>
    </xf>
    <xf numFmtId="0" fontId="1" fillId="0" borderId="66"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24" xfId="0" applyFont="1" applyBorder="1" applyAlignment="1">
      <alignment horizontal="center" vertical="center" wrapText="1"/>
    </xf>
    <xf numFmtId="0" fontId="9" fillId="0" borderId="13" xfId="0" applyFont="1" applyBorder="1" applyAlignment="1">
      <alignment horizontal="center" vertical="center"/>
    </xf>
    <xf numFmtId="0" fontId="1" fillId="0" borderId="67"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68" xfId="0" applyFont="1" applyFill="1" applyBorder="1" applyAlignment="1">
      <alignment horizontal="center" vertical="center" wrapText="1"/>
    </xf>
    <xf numFmtId="0" fontId="1" fillId="0" borderId="61" xfId="0" applyFont="1" applyFill="1" applyBorder="1" applyAlignment="1">
      <alignment horizontal="center" vertical="center" wrapText="1"/>
    </xf>
    <xf numFmtId="0" fontId="1" fillId="0" borderId="13" xfId="0" applyFont="1" applyBorder="1" applyAlignment="1">
      <alignment horizontal="center" vertical="center" wrapText="1"/>
    </xf>
    <xf numFmtId="0" fontId="19" fillId="0" borderId="0" xfId="0" applyFont="1" applyBorder="1" applyAlignment="1">
      <alignment horizontal="center" vertical="center" wrapText="1"/>
    </xf>
    <xf numFmtId="3" fontId="5" fillId="0" borderId="67" xfId="0" applyNumberFormat="1" applyFont="1" applyFill="1" applyBorder="1" applyAlignment="1">
      <alignment horizontal="center" vertical="center" wrapText="1"/>
    </xf>
    <xf numFmtId="3" fontId="5" fillId="0" borderId="37" xfId="0" applyNumberFormat="1" applyFont="1" applyFill="1" applyBorder="1" applyAlignment="1">
      <alignment horizontal="center" vertical="center" wrapText="1"/>
    </xf>
    <xf numFmtId="3" fontId="5" fillId="0" borderId="69" xfId="0" applyNumberFormat="1" applyFont="1" applyFill="1" applyBorder="1" applyAlignment="1">
      <alignment horizontal="center" vertical="center" wrapText="1"/>
    </xf>
    <xf numFmtId="3" fontId="5" fillId="0" borderId="70" xfId="0" applyNumberFormat="1" applyFont="1" applyFill="1" applyBorder="1" applyAlignment="1">
      <alignment horizontal="center" vertical="center" wrapText="1"/>
    </xf>
    <xf numFmtId="0" fontId="5" fillId="0" borderId="66" xfId="0" applyFont="1" applyBorder="1" applyAlignment="1">
      <alignment horizontal="center" vertical="center" wrapText="1"/>
    </xf>
    <xf numFmtId="0" fontId="5" fillId="0" borderId="34" xfId="0" applyFont="1" applyBorder="1" applyAlignment="1">
      <alignment horizontal="center" vertical="center" wrapText="1"/>
    </xf>
    <xf numFmtId="190" fontId="5" fillId="0" borderId="23" xfId="0" applyNumberFormat="1" applyFont="1" applyBorder="1" applyAlignment="1">
      <alignment horizontal="center" vertical="center" wrapText="1"/>
    </xf>
    <xf numFmtId="190" fontId="5" fillId="0" borderId="12"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5" fillId="0" borderId="13" xfId="0" applyFont="1" applyBorder="1" applyAlignment="1">
      <alignment horizontal="center" vertical="center" wrapText="1"/>
    </xf>
    <xf numFmtId="3" fontId="5" fillId="0" borderId="55" xfId="0" applyNumberFormat="1" applyFont="1" applyFill="1" applyBorder="1" applyAlignment="1">
      <alignment horizontal="center" vertical="center" wrapText="1"/>
    </xf>
    <xf numFmtId="0" fontId="5" fillId="0" borderId="67" xfId="0" applyFont="1" applyBorder="1" applyAlignment="1">
      <alignment horizontal="center" vertical="center" wrapText="1"/>
    </xf>
    <xf numFmtId="0" fontId="5" fillId="0" borderId="37" xfId="0" applyFont="1" applyBorder="1" applyAlignment="1">
      <alignment horizontal="center" vertical="center" wrapText="1"/>
    </xf>
    <xf numFmtId="0" fontId="1" fillId="0" borderId="67"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68" xfId="0" applyFont="1" applyFill="1" applyBorder="1" applyAlignment="1">
      <alignment horizontal="center" vertical="center" wrapText="1"/>
    </xf>
    <xf numFmtId="0" fontId="1" fillId="0" borderId="61" xfId="0" applyFont="1" applyFill="1" applyBorder="1" applyAlignment="1">
      <alignment horizontal="center" vertical="center" wrapText="1"/>
    </xf>
    <xf numFmtId="0" fontId="1" fillId="0" borderId="67" xfId="0" applyFont="1" applyBorder="1" applyAlignment="1">
      <alignment horizontal="center" vertical="center" wrapText="1"/>
    </xf>
    <xf numFmtId="0" fontId="1" fillId="0" borderId="37" xfId="0" applyFont="1" applyBorder="1" applyAlignment="1">
      <alignment horizontal="center" vertical="center" wrapText="1"/>
    </xf>
    <xf numFmtId="0" fontId="68" fillId="0" borderId="0" xfId="0" applyFont="1" applyFill="1" applyBorder="1" applyAlignment="1">
      <alignment horizontal="left" vertical="center" wrapText="1"/>
    </xf>
    <xf numFmtId="0" fontId="2" fillId="0" borderId="0" xfId="0" applyFont="1" applyAlignment="1">
      <alignment horizontal="center"/>
    </xf>
    <xf numFmtId="0" fontId="19" fillId="0" borderId="0" xfId="0" applyFont="1" applyAlignment="1">
      <alignment horizontal="center"/>
    </xf>
    <xf numFmtId="0" fontId="1" fillId="0" borderId="0" xfId="0" applyFont="1" applyAlignment="1">
      <alignment horizontal="center"/>
    </xf>
    <xf numFmtId="0" fontId="1" fillId="0" borderId="2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2" fillId="0" borderId="13" xfId="0" applyFont="1" applyBorder="1" applyAlignment="1">
      <alignment horizontal="center" vertical="center"/>
    </xf>
    <xf numFmtId="0" fontId="11" fillId="0" borderId="0" xfId="0" applyFont="1" applyBorder="1" applyAlignment="1">
      <alignment horizontal="left"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16" fillId="0" borderId="0" xfId="0" applyFont="1" applyAlignment="1">
      <alignment horizontal="center"/>
    </xf>
    <xf numFmtId="0" fontId="5" fillId="0" borderId="23" xfId="57" applyFont="1" applyBorder="1" applyAlignment="1">
      <alignment horizontal="center" vertical="center" wrapText="1"/>
      <protection/>
    </xf>
    <xf numFmtId="0" fontId="5" fillId="0" borderId="12" xfId="57" applyFont="1" applyBorder="1" applyAlignment="1">
      <alignment horizontal="center" vertical="center" wrapText="1"/>
      <protection/>
    </xf>
    <xf numFmtId="0" fontId="5" fillId="0" borderId="24" xfId="57" applyFont="1" applyBorder="1" applyAlignment="1">
      <alignment horizontal="center" vertical="center" wrapText="1"/>
      <protection/>
    </xf>
    <xf numFmtId="0" fontId="5" fillId="0" borderId="13" xfId="57" applyFont="1" applyBorder="1" applyAlignment="1">
      <alignment horizontal="center" vertical="center" wrapText="1"/>
      <protection/>
    </xf>
    <xf numFmtId="0" fontId="1" fillId="0" borderId="71"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1" fillId="0" borderId="72" xfId="0" applyFont="1" applyFill="1" applyBorder="1" applyAlignment="1">
      <alignment horizontal="center" vertical="center" wrapText="1"/>
    </xf>
    <xf numFmtId="0" fontId="5" fillId="0" borderId="0" xfId="0" applyFont="1" applyBorder="1" applyAlignment="1">
      <alignment horizontal="center"/>
    </xf>
    <xf numFmtId="0" fontId="11" fillId="0" borderId="0" xfId="0" applyFont="1" applyAlignment="1">
      <alignment horizontal="center"/>
    </xf>
    <xf numFmtId="0" fontId="1" fillId="0" borderId="13" xfId="0" applyFont="1" applyBorder="1" applyAlignment="1">
      <alignment horizontal="center" vertical="center" wrapText="1"/>
    </xf>
    <xf numFmtId="0" fontId="1" fillId="0" borderId="3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0" borderId="73" xfId="0" applyFont="1" applyBorder="1" applyAlignment="1">
      <alignment horizontal="center" vertical="center"/>
    </xf>
    <xf numFmtId="0" fontId="2" fillId="0" borderId="65"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wrapText="1"/>
    </xf>
    <xf numFmtId="0" fontId="2" fillId="0" borderId="24"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0" xfId="0" applyFont="1" applyAlignment="1">
      <alignment horizontal="center"/>
    </xf>
    <xf numFmtId="0" fontId="1" fillId="0" borderId="0" xfId="0" applyFont="1" applyAlignment="1">
      <alignment/>
    </xf>
    <xf numFmtId="0" fontId="1" fillId="0" borderId="10" xfId="0" applyFont="1" applyBorder="1" applyAlignment="1">
      <alignment horizontal="center" vertical="center" wrapText="1"/>
    </xf>
    <xf numFmtId="0" fontId="2" fillId="0" borderId="10" xfId="0" applyFont="1" applyFill="1" applyBorder="1" applyAlignment="1">
      <alignment horizontal="center" wrapText="1"/>
    </xf>
    <xf numFmtId="49" fontId="2" fillId="0" borderId="0" xfId="0" applyNumberFormat="1" applyFont="1" applyBorder="1" applyAlignment="1">
      <alignment horizontal="left" vertical="top" wrapText="1"/>
    </xf>
    <xf numFmtId="49" fontId="2" fillId="0" borderId="20" xfId="0" applyNumberFormat="1" applyFont="1" applyBorder="1" applyAlignment="1">
      <alignment horizontal="center" vertical="top"/>
    </xf>
    <xf numFmtId="49" fontId="2" fillId="0" borderId="65" xfId="0" applyNumberFormat="1" applyFont="1" applyBorder="1" applyAlignment="1">
      <alignment horizontal="center" vertical="top"/>
    </xf>
    <xf numFmtId="49" fontId="2" fillId="0" borderId="17" xfId="0" applyNumberFormat="1" applyFont="1" applyBorder="1" applyAlignment="1">
      <alignment horizontal="center" vertical="top"/>
    </xf>
    <xf numFmtId="49" fontId="2" fillId="0" borderId="36" xfId="0" applyNumberFormat="1" applyFont="1" applyBorder="1" applyAlignment="1">
      <alignment horizontal="left" vertical="top" wrapText="1"/>
    </xf>
    <xf numFmtId="49" fontId="2" fillId="0" borderId="38" xfId="0" applyNumberFormat="1" applyFont="1" applyBorder="1" applyAlignment="1">
      <alignment horizontal="left" vertical="top" wrapText="1"/>
    </xf>
    <xf numFmtId="49" fontId="2" fillId="0" borderId="16" xfId="0" applyNumberFormat="1" applyFont="1" applyBorder="1" applyAlignment="1">
      <alignment horizontal="left" vertical="top" wrapText="1"/>
    </xf>
    <xf numFmtId="0" fontId="1" fillId="0" borderId="74" xfId="0" applyFont="1" applyFill="1" applyBorder="1" applyAlignment="1">
      <alignment horizontal="center" vertical="center" wrapText="1"/>
    </xf>
    <xf numFmtId="0" fontId="1" fillId="0" borderId="72" xfId="0" applyFont="1" applyFill="1" applyBorder="1" applyAlignment="1">
      <alignment horizontal="center" vertical="center" wrapText="1"/>
    </xf>
    <xf numFmtId="0" fontId="2" fillId="0" borderId="0" xfId="0" applyFont="1" applyAlignment="1">
      <alignment horizontal="left"/>
    </xf>
    <xf numFmtId="0" fontId="16" fillId="0" borderId="0" xfId="0" applyFont="1" applyAlignment="1">
      <alignment horizontal="center" wrapText="1"/>
    </xf>
    <xf numFmtId="0" fontId="2" fillId="0" borderId="20" xfId="0" applyFont="1" applyBorder="1" applyAlignment="1">
      <alignment horizontal="left" vertical="center"/>
    </xf>
    <xf numFmtId="0" fontId="2" fillId="0" borderId="17" xfId="0" applyFont="1" applyBorder="1" applyAlignment="1">
      <alignment horizontal="left" vertical="center"/>
    </xf>
    <xf numFmtId="2" fontId="1" fillId="0" borderId="75" xfId="0" applyNumberFormat="1" applyFont="1" applyBorder="1" applyAlignment="1">
      <alignment horizontal="center" vertical="center" wrapText="1"/>
    </xf>
    <xf numFmtId="2" fontId="1" fillId="0" borderId="26" xfId="0" applyNumberFormat="1" applyFont="1" applyBorder="1" applyAlignment="1">
      <alignment horizontal="center" vertical="center" wrapText="1"/>
    </xf>
    <xf numFmtId="2" fontId="1" fillId="0" borderId="71" xfId="0" applyNumberFormat="1" applyFont="1" applyBorder="1" applyAlignment="1">
      <alignment horizontal="center" vertical="center" wrapText="1"/>
    </xf>
    <xf numFmtId="2" fontId="1" fillId="0" borderId="57" xfId="0" applyNumberFormat="1" applyFont="1" applyBorder="1" applyAlignment="1">
      <alignment horizontal="center" vertical="center" wrapText="1"/>
    </xf>
    <xf numFmtId="2" fontId="1" fillId="0" borderId="0" xfId="0" applyNumberFormat="1" applyFont="1" applyBorder="1" applyAlignment="1">
      <alignment horizontal="center" vertical="center" wrapText="1"/>
    </xf>
    <xf numFmtId="2" fontId="1" fillId="0" borderId="28" xfId="0" applyNumberFormat="1" applyFont="1" applyBorder="1" applyAlignment="1">
      <alignment horizontal="center" vertical="center" wrapText="1"/>
    </xf>
    <xf numFmtId="0" fontId="66" fillId="0" borderId="73" xfId="0" applyFont="1" applyBorder="1" applyAlignment="1">
      <alignment horizontal="center" vertical="center" wrapText="1"/>
    </xf>
    <xf numFmtId="0" fontId="66" fillId="0" borderId="65" xfId="0" applyFont="1" applyBorder="1" applyAlignment="1">
      <alignment horizontal="center" vertical="center" wrapText="1"/>
    </xf>
    <xf numFmtId="0" fontId="66" fillId="0" borderId="17"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69" xfId="0" applyFont="1" applyBorder="1" applyAlignment="1">
      <alignment horizontal="center" vertical="center" wrapText="1"/>
    </xf>
    <xf numFmtId="0" fontId="13" fillId="0" borderId="55" xfId="0" applyFont="1" applyBorder="1" applyAlignment="1">
      <alignment horizontal="center" vertical="center" wrapText="1"/>
    </xf>
    <xf numFmtId="0" fontId="13" fillId="0" borderId="67"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 fillId="0" borderId="0" xfId="0" applyFont="1" applyAlignment="1">
      <alignment horizontal="right"/>
    </xf>
    <xf numFmtId="0" fontId="13" fillId="0" borderId="68"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6" fillId="0" borderId="0" xfId="0" applyFont="1" applyAlignment="1">
      <alignment horizontal="center"/>
    </xf>
    <xf numFmtId="0" fontId="2" fillId="0" borderId="0" xfId="0" applyFont="1" applyAlignment="1">
      <alignment horizontal="left" vertical="center"/>
    </xf>
    <xf numFmtId="0" fontId="1" fillId="0" borderId="76" xfId="0" applyFont="1" applyBorder="1" applyAlignment="1">
      <alignment horizontal="center" wrapText="1" shrinkToFit="1"/>
    </xf>
    <xf numFmtId="0" fontId="1" fillId="0" borderId="77" xfId="0" applyFont="1" applyBorder="1" applyAlignment="1">
      <alignment horizontal="center" wrapText="1" shrinkToFit="1"/>
    </xf>
    <xf numFmtId="0" fontId="1" fillId="0" borderId="67" xfId="0" applyFont="1" applyBorder="1" applyAlignment="1">
      <alignment horizontal="center" vertical="center" wrapText="1" shrinkToFit="1"/>
    </xf>
    <xf numFmtId="0" fontId="1" fillId="0" borderId="37" xfId="0" applyFont="1" applyBorder="1" applyAlignment="1">
      <alignment horizontal="center" vertical="center" wrapText="1" shrinkToFit="1"/>
    </xf>
    <xf numFmtId="0" fontId="1" fillId="0" borderId="24" xfId="0" applyFont="1" applyBorder="1" applyAlignment="1">
      <alignment horizontal="center" vertical="center"/>
    </xf>
    <xf numFmtId="0" fontId="1" fillId="0" borderId="13" xfId="0" applyFont="1" applyBorder="1" applyAlignment="1">
      <alignment horizontal="center" vertical="center"/>
    </xf>
    <xf numFmtId="0" fontId="12" fillId="0" borderId="78" xfId="0" applyFont="1" applyBorder="1" applyAlignment="1">
      <alignment horizontal="center" vertical="center"/>
    </xf>
    <xf numFmtId="0" fontId="12" fillId="0" borderId="49" xfId="0" applyFont="1" applyBorder="1" applyAlignment="1">
      <alignment horizontal="center" vertical="center"/>
    </xf>
    <xf numFmtId="0" fontId="12" fillId="0" borderId="59" xfId="0" applyFont="1" applyBorder="1" applyAlignment="1">
      <alignment horizontal="center" vertical="center"/>
    </xf>
    <xf numFmtId="0" fontId="24" fillId="0" borderId="0" xfId="0" applyFont="1" applyAlignment="1">
      <alignment horizontal="center"/>
    </xf>
    <xf numFmtId="0" fontId="12" fillId="0" borderId="79" xfId="0" applyFont="1" applyBorder="1" applyAlignment="1">
      <alignment horizontal="center" vertical="center" wrapText="1"/>
    </xf>
    <xf numFmtId="0" fontId="12" fillId="0" borderId="78" xfId="0" applyFont="1" applyBorder="1" applyAlignment="1">
      <alignment horizontal="center" vertical="center" wrapText="1"/>
    </xf>
    <xf numFmtId="0" fontId="12" fillId="0" borderId="49" xfId="0" applyFont="1" applyBorder="1" applyAlignment="1">
      <alignment horizontal="center" vertical="center" wrapText="1"/>
    </xf>
    <xf numFmtId="0" fontId="69" fillId="0" borderId="18" xfId="0" applyFont="1" applyBorder="1" applyAlignment="1">
      <alignment horizontal="right" vertical="center"/>
    </xf>
    <xf numFmtId="0" fontId="69" fillId="0" borderId="56" xfId="0" applyFont="1" applyBorder="1" applyAlignment="1">
      <alignment horizontal="right" vertical="center"/>
    </xf>
    <xf numFmtId="0" fontId="72" fillId="0" borderId="0" xfId="0" applyFont="1" applyAlignment="1">
      <alignment horizontal="center"/>
    </xf>
    <xf numFmtId="0" fontId="69" fillId="33" borderId="60" xfId="0" applyFont="1" applyFill="1" applyBorder="1" applyAlignment="1">
      <alignment horizontal="center"/>
    </xf>
    <xf numFmtId="0" fontId="69" fillId="33" borderId="45" xfId="0" applyFont="1" applyFill="1" applyBorder="1" applyAlignment="1">
      <alignment horizontal="center"/>
    </xf>
    <xf numFmtId="0" fontId="69" fillId="33" borderId="74" xfId="0" applyFont="1" applyFill="1" applyBorder="1" applyAlignment="1">
      <alignment horizontal="center"/>
    </xf>
    <xf numFmtId="0" fontId="69" fillId="33" borderId="72" xfId="0" applyFont="1" applyFill="1" applyBorder="1" applyAlignment="1">
      <alignment horizontal="center"/>
    </xf>
    <xf numFmtId="0" fontId="69" fillId="33" borderId="61" xfId="0" applyFont="1" applyFill="1" applyBorder="1" applyAlignment="1">
      <alignment horizontal="center"/>
    </xf>
    <xf numFmtId="0" fontId="69" fillId="33" borderId="75" xfId="0" applyFont="1" applyFill="1" applyBorder="1" applyAlignment="1">
      <alignment horizontal="center"/>
    </xf>
    <xf numFmtId="0" fontId="69" fillId="33" borderId="71" xfId="0" applyFont="1" applyFill="1" applyBorder="1" applyAlignment="1">
      <alignment horizontal="center"/>
    </xf>
    <xf numFmtId="0" fontId="69" fillId="33" borderId="26" xfId="0" applyFont="1" applyFill="1" applyBorder="1" applyAlignment="1">
      <alignment horizontal="center"/>
    </xf>
    <xf numFmtId="0" fontId="27" fillId="33" borderId="59" xfId="0" applyFont="1" applyFill="1" applyBorder="1" applyAlignment="1" applyProtection="1">
      <alignment horizontal="center" vertical="center" wrapText="1"/>
      <protection/>
    </xf>
    <xf numFmtId="0" fontId="27" fillId="33" borderId="49" xfId="0" applyFont="1" applyFill="1" applyBorder="1" applyAlignment="1" applyProtection="1">
      <alignment horizontal="center" vertical="center" wrapText="1"/>
      <protection/>
    </xf>
    <xf numFmtId="49" fontId="15" fillId="33" borderId="71" xfId="0" applyNumberFormat="1" applyFont="1" applyFill="1" applyBorder="1" applyAlignment="1" applyProtection="1">
      <alignment horizontal="center" vertical="center" wrapText="1"/>
      <protection/>
    </xf>
    <xf numFmtId="49" fontId="15" fillId="33" borderId="51" xfId="0" applyNumberFormat="1" applyFont="1" applyFill="1" applyBorder="1" applyAlignment="1" applyProtection="1">
      <alignment horizontal="center" vertical="center" wrapText="1"/>
      <protection/>
    </xf>
    <xf numFmtId="0" fontId="69" fillId="0" borderId="63" xfId="0" applyFont="1" applyBorder="1" applyAlignment="1">
      <alignment horizontal="right"/>
    </xf>
    <xf numFmtId="0" fontId="69" fillId="0" borderId="56" xfId="0" applyFont="1" applyBorder="1" applyAlignment="1">
      <alignment horizontal="right"/>
    </xf>
    <xf numFmtId="0" fontId="1" fillId="0" borderId="0" xfId="57" applyFont="1" applyAlignment="1">
      <alignment horizontal="center" vertical="center" wrapText="1"/>
      <protection/>
    </xf>
    <xf numFmtId="0" fontId="14" fillId="0" borderId="0" xfId="57" applyFont="1" applyAlignment="1">
      <alignment horizontal="center"/>
      <protection/>
    </xf>
    <xf numFmtId="0" fontId="14" fillId="0" borderId="23" xfId="57" applyFont="1" applyBorder="1" applyAlignment="1">
      <alignment horizontal="center" vertical="center" wrapText="1"/>
      <protection/>
    </xf>
    <xf numFmtId="0" fontId="14" fillId="0" borderId="12" xfId="57" applyFont="1" applyBorder="1" applyAlignment="1">
      <alignment horizontal="center" vertical="center" wrapText="1"/>
      <protection/>
    </xf>
    <xf numFmtId="0" fontId="22" fillId="0" borderId="24" xfId="57" applyFont="1" applyBorder="1" applyAlignment="1">
      <alignment horizontal="center" vertical="center" wrapText="1"/>
      <protection/>
    </xf>
    <xf numFmtId="0" fontId="22" fillId="0" borderId="13" xfId="57" applyFont="1" applyBorder="1" applyAlignment="1">
      <alignment horizontal="center" vertical="center" wrapText="1"/>
      <protection/>
    </xf>
    <xf numFmtId="0" fontId="14" fillId="0" borderId="24" xfId="57" applyFont="1" applyBorder="1" applyAlignment="1">
      <alignment horizontal="center" vertical="center" wrapText="1"/>
      <protection/>
    </xf>
    <xf numFmtId="0" fontId="14" fillId="0" borderId="13" xfId="57" applyFont="1" applyBorder="1" applyAlignment="1">
      <alignment horizontal="center" vertical="center" wrapText="1"/>
      <protection/>
    </xf>
    <xf numFmtId="0" fontId="14" fillId="0" borderId="66" xfId="57" applyFont="1" applyBorder="1" applyAlignment="1">
      <alignment horizontal="center" vertical="center" wrapText="1"/>
      <protection/>
    </xf>
    <xf numFmtId="0" fontId="14" fillId="0" borderId="34" xfId="57" applyFont="1" applyBorder="1" applyAlignment="1">
      <alignment horizontal="center" vertical="center" wrapText="1"/>
      <protection/>
    </xf>
    <xf numFmtId="0" fontId="22" fillId="35" borderId="20" xfId="57" applyFont="1" applyFill="1" applyBorder="1" applyAlignment="1">
      <alignment horizontal="left" vertical="center" wrapText="1"/>
      <protection/>
    </xf>
    <xf numFmtId="0" fontId="22" fillId="35" borderId="17" xfId="57" applyFont="1" applyFill="1" applyBorder="1" applyAlignment="1">
      <alignment horizontal="left" vertical="center" wrapText="1"/>
      <protection/>
    </xf>
    <xf numFmtId="0" fontId="13" fillId="35" borderId="10" xfId="57" applyFont="1" applyFill="1" applyBorder="1" applyAlignment="1">
      <alignment vertical="center" wrapText="1"/>
      <protection/>
    </xf>
    <xf numFmtId="0" fontId="13" fillId="35" borderId="10" xfId="57" applyFont="1" applyFill="1" applyBorder="1" applyAlignment="1">
      <alignment horizontal="center" vertical="center" wrapText="1"/>
      <protection/>
    </xf>
    <xf numFmtId="3" fontId="23" fillId="35" borderId="10" xfId="57" applyNumberFormat="1" applyFont="1" applyFill="1" applyBorder="1" applyAlignment="1">
      <alignment horizontal="center" vertical="center" wrapText="1"/>
      <protection/>
    </xf>
    <xf numFmtId="3" fontId="23" fillId="35" borderId="15" xfId="57" applyNumberFormat="1" applyFont="1" applyFill="1" applyBorder="1" applyAlignment="1">
      <alignment horizontal="center" vertical="center" wrapText="1"/>
      <protection/>
    </xf>
    <xf numFmtId="0" fontId="22" fillId="0" borderId="11" xfId="57" applyFont="1" applyBorder="1" applyAlignment="1">
      <alignment vertical="center" wrapText="1"/>
      <protection/>
    </xf>
    <xf numFmtId="0" fontId="14" fillId="0" borderId="36" xfId="57" applyFont="1" applyBorder="1" applyAlignment="1">
      <alignment horizontal="left" vertical="center" wrapText="1"/>
      <protection/>
    </xf>
    <xf numFmtId="0" fontId="14" fillId="0" borderId="16" xfId="57" applyFont="1" applyBorder="1" applyAlignment="1">
      <alignment horizontal="left" vertical="center" wrapText="1"/>
      <protection/>
    </xf>
    <xf numFmtId="0" fontId="14" fillId="0" borderId="10" xfId="57" applyFont="1" applyBorder="1" applyAlignment="1">
      <alignment horizontal="center" vertical="center" wrapText="1"/>
      <protection/>
    </xf>
    <xf numFmtId="3" fontId="23" fillId="34" borderId="10" xfId="57" applyNumberFormat="1" applyFont="1" applyFill="1" applyBorder="1" applyAlignment="1">
      <alignment vertical="center" wrapText="1"/>
      <protection/>
    </xf>
    <xf numFmtId="3" fontId="23" fillId="34" borderId="15" xfId="57" applyNumberFormat="1" applyFont="1" applyFill="1" applyBorder="1" applyAlignment="1">
      <alignment vertical="center" wrapText="1"/>
      <protection/>
    </xf>
    <xf numFmtId="0" fontId="14" fillId="0" borderId="0" xfId="57" applyFont="1" applyAlignment="1">
      <alignment horizontal="left" wrapText="1"/>
      <protection/>
    </xf>
    <xf numFmtId="3" fontId="14" fillId="34" borderId="10" xfId="57" applyNumberFormat="1" applyFont="1" applyFill="1" applyBorder="1" applyAlignment="1">
      <alignment vertical="center" wrapText="1"/>
      <protection/>
    </xf>
    <xf numFmtId="3" fontId="11" fillId="0" borderId="10" xfId="0" applyNumberFormat="1" applyFont="1" applyBorder="1" applyAlignment="1">
      <alignment horizontal="center" vertical="center"/>
    </xf>
    <xf numFmtId="3" fontId="1" fillId="0" borderId="14" xfId="0" applyNumberFormat="1" applyFont="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B2:O95"/>
  <sheetViews>
    <sheetView zoomScale="76" zoomScaleNormal="76" workbookViewId="0" topLeftCell="A1">
      <selection activeCell="C90" sqref="C90:C91"/>
    </sheetView>
  </sheetViews>
  <sheetFormatPr defaultColWidth="9.140625" defaultRowHeight="12.75"/>
  <cols>
    <col min="1" max="1" width="5.00390625" style="2" customWidth="1"/>
    <col min="2" max="2" width="18.421875" style="2" customWidth="1"/>
    <col min="3" max="3" width="103.00390625" style="2" bestFit="1" customWidth="1"/>
    <col min="4" max="4" width="22.28125" style="2" customWidth="1"/>
    <col min="5" max="8" width="23.7109375" style="2" customWidth="1"/>
    <col min="9" max="9" width="23.57421875" style="2" customWidth="1"/>
    <col min="10" max="10" width="11.7109375" style="2" customWidth="1"/>
    <col min="11" max="11" width="12.421875" style="2" customWidth="1"/>
    <col min="12" max="12" width="14.421875" style="2" customWidth="1"/>
    <col min="13" max="13" width="11.7109375" style="2" customWidth="1"/>
    <col min="14" max="14" width="12.00390625" style="2" customWidth="1"/>
    <col min="15" max="15" width="14.8515625" style="2" customWidth="1"/>
    <col min="16" max="16" width="9.140625" style="2" customWidth="1"/>
    <col min="17" max="17" width="12.28125" style="2" customWidth="1"/>
    <col min="18" max="18" width="13.421875" style="2" customWidth="1"/>
    <col min="19" max="16384" width="9.140625" style="2" customWidth="1"/>
  </cols>
  <sheetData>
    <row r="1" ht="24" customHeight="1"/>
    <row r="2" ht="24" customHeight="1">
      <c r="I2" s="15" t="s">
        <v>652</v>
      </c>
    </row>
    <row r="3" spans="2:10" ht="15.75">
      <c r="B3" s="1" t="s">
        <v>773</v>
      </c>
      <c r="C3" t="s">
        <v>772</v>
      </c>
      <c r="J3" s="2"/>
    </row>
    <row r="4" spans="2:3" ht="15.75">
      <c r="B4" s="1" t="s">
        <v>774</v>
      </c>
      <c r="C4">
        <v>8128260</v>
      </c>
    </row>
    <row r="5" ht="15.75">
      <c r="B5" s="1"/>
    </row>
    <row r="6" spans="2:10" ht="27">
      <c r="B6" s="551" t="s">
        <v>849</v>
      </c>
      <c r="C6" s="551"/>
      <c r="D6" s="551"/>
      <c r="E6" s="551"/>
      <c r="F6" s="551"/>
      <c r="G6" s="551"/>
      <c r="H6" s="551"/>
      <c r="I6" s="551"/>
      <c r="J6"/>
    </row>
    <row r="7" spans="6:7" ht="15.75" hidden="1">
      <c r="F7" s="4"/>
      <c r="G7" s="4"/>
    </row>
    <row r="8" ht="15.75" hidden="1"/>
    <row r="9" ht="24" thickBot="1">
      <c r="I9" s="157" t="s">
        <v>293</v>
      </c>
    </row>
    <row r="10" spans="2:9" ht="44.25" customHeight="1">
      <c r="B10" s="552" t="s">
        <v>89</v>
      </c>
      <c r="C10" s="556" t="s">
        <v>0</v>
      </c>
      <c r="D10" s="556" t="s">
        <v>100</v>
      </c>
      <c r="E10" s="558" t="s">
        <v>852</v>
      </c>
      <c r="F10" s="558" t="s">
        <v>853</v>
      </c>
      <c r="G10" s="560" t="s">
        <v>850</v>
      </c>
      <c r="H10" s="561"/>
      <c r="I10" s="554" t="s">
        <v>851</v>
      </c>
    </row>
    <row r="11" spans="2:9" ht="38.25" customHeight="1" thickBot="1">
      <c r="B11" s="553"/>
      <c r="C11" s="557"/>
      <c r="D11" s="562"/>
      <c r="E11" s="559"/>
      <c r="F11" s="559"/>
      <c r="G11" s="173" t="s">
        <v>1</v>
      </c>
      <c r="H11" s="174" t="s">
        <v>67</v>
      </c>
      <c r="I11" s="555"/>
    </row>
    <row r="12" spans="2:9" s="41" customFormat="1" ht="21" customHeight="1">
      <c r="B12" s="172">
        <v>1</v>
      </c>
      <c r="C12" s="171">
        <v>2</v>
      </c>
      <c r="D12" s="171">
        <v>3</v>
      </c>
      <c r="E12" s="171">
        <v>4</v>
      </c>
      <c r="F12" s="171">
        <v>5</v>
      </c>
      <c r="G12" s="171">
        <v>6</v>
      </c>
      <c r="H12" s="171">
        <v>7</v>
      </c>
      <c r="I12" s="170">
        <v>8</v>
      </c>
    </row>
    <row r="13" spans="2:9" s="55" customFormat="1" ht="34.5" customHeight="1">
      <c r="B13" s="91"/>
      <c r="C13" s="153" t="s">
        <v>212</v>
      </c>
      <c r="D13" s="92"/>
      <c r="E13" s="314"/>
      <c r="F13" s="314"/>
      <c r="G13" s="314"/>
      <c r="H13" s="314"/>
      <c r="I13" s="286"/>
    </row>
    <row r="14" spans="2:11" s="56" customFormat="1" ht="34.5" customHeight="1">
      <c r="B14" s="212" t="s">
        <v>213</v>
      </c>
      <c r="C14" s="213" t="s">
        <v>214</v>
      </c>
      <c r="D14" s="214">
        <v>1001</v>
      </c>
      <c r="E14" s="315">
        <f>E15+E22+E29+E30</f>
        <v>121655</v>
      </c>
      <c r="F14" s="523">
        <v>129328</v>
      </c>
      <c r="G14" s="523">
        <v>39342</v>
      </c>
      <c r="H14" s="315">
        <f>H15+H22+H30</f>
        <v>33275</v>
      </c>
      <c r="I14" s="324">
        <f>H14/G14*100</f>
        <v>84.57882161557623</v>
      </c>
      <c r="J14" s="452"/>
      <c r="K14" s="452"/>
    </row>
    <row r="15" spans="2:9" s="55" customFormat="1" ht="34.5" customHeight="1">
      <c r="B15" s="91">
        <v>60</v>
      </c>
      <c r="C15" s="153" t="s">
        <v>215</v>
      </c>
      <c r="D15" s="92">
        <v>1002</v>
      </c>
      <c r="E15" s="316">
        <f>E20</f>
        <v>44135</v>
      </c>
      <c r="F15" s="522">
        <v>38158</v>
      </c>
      <c r="G15" s="522">
        <v>19842</v>
      </c>
      <c r="H15" s="499">
        <f>H20</f>
        <v>17204</v>
      </c>
      <c r="I15" s="324">
        <f>H15/G15*100</f>
        <v>86.70496925713134</v>
      </c>
    </row>
    <row r="16" spans="2:9" s="55" customFormat="1" ht="34.5" customHeight="1">
      <c r="B16" s="93">
        <v>600</v>
      </c>
      <c r="C16" s="154" t="s">
        <v>216</v>
      </c>
      <c r="D16" s="94">
        <v>1003</v>
      </c>
      <c r="E16" s="316"/>
      <c r="F16" s="522"/>
      <c r="G16" s="522"/>
      <c r="H16" s="316"/>
      <c r="I16" s="324"/>
    </row>
    <row r="17" spans="2:9" s="55" customFormat="1" ht="34.5" customHeight="1">
      <c r="B17" s="93">
        <v>601</v>
      </c>
      <c r="C17" s="154" t="s">
        <v>217</v>
      </c>
      <c r="D17" s="94">
        <v>1004</v>
      </c>
      <c r="E17" s="317"/>
      <c r="F17" s="522"/>
      <c r="G17" s="522"/>
      <c r="H17" s="316"/>
      <c r="I17" s="324"/>
    </row>
    <row r="18" spans="2:9" s="55" customFormat="1" ht="34.5" customHeight="1">
      <c r="B18" s="93">
        <v>602</v>
      </c>
      <c r="C18" s="154" t="s">
        <v>218</v>
      </c>
      <c r="D18" s="94">
        <v>1005</v>
      </c>
      <c r="E18" s="317"/>
      <c r="F18" s="522"/>
      <c r="G18" s="522"/>
      <c r="H18" s="316"/>
      <c r="I18" s="324"/>
    </row>
    <row r="19" spans="2:9" s="55" customFormat="1" ht="34.5" customHeight="1">
      <c r="B19" s="93">
        <v>603</v>
      </c>
      <c r="C19" s="154" t="s">
        <v>219</v>
      </c>
      <c r="D19" s="94">
        <v>1006</v>
      </c>
      <c r="E19" s="316"/>
      <c r="F19" s="522"/>
      <c r="G19" s="522"/>
      <c r="H19" s="316"/>
      <c r="I19" s="324"/>
    </row>
    <row r="20" spans="2:9" s="55" customFormat="1" ht="34.5" customHeight="1">
      <c r="B20" s="93">
        <v>604</v>
      </c>
      <c r="C20" s="154" t="s">
        <v>220</v>
      </c>
      <c r="D20" s="94">
        <v>1007</v>
      </c>
      <c r="E20" s="316">
        <v>44135</v>
      </c>
      <c r="F20" s="522">
        <v>38158</v>
      </c>
      <c r="G20" s="522">
        <v>19842</v>
      </c>
      <c r="H20" s="472">
        <v>17204</v>
      </c>
      <c r="I20" s="324">
        <f>H20/G20*100</f>
        <v>86.70496925713134</v>
      </c>
    </row>
    <row r="21" spans="2:9" s="55" customFormat="1" ht="34.5" customHeight="1">
      <c r="B21" s="93">
        <v>605</v>
      </c>
      <c r="C21" s="154" t="s">
        <v>221</v>
      </c>
      <c r="D21" s="94">
        <v>1008</v>
      </c>
      <c r="E21" s="316"/>
      <c r="F21" s="522"/>
      <c r="G21" s="522"/>
      <c r="H21" s="316"/>
      <c r="I21" s="324"/>
    </row>
    <row r="22" spans="2:15" s="55" customFormat="1" ht="34.5" customHeight="1">
      <c r="B22" s="91">
        <v>61</v>
      </c>
      <c r="C22" s="153" t="s">
        <v>222</v>
      </c>
      <c r="D22" s="92">
        <v>1009</v>
      </c>
      <c r="E22" s="318">
        <f>E27</f>
        <v>74832</v>
      </c>
      <c r="F22" s="522">
        <v>90400</v>
      </c>
      <c r="G22" s="522">
        <v>19300</v>
      </c>
      <c r="H22" s="499">
        <f>H27</f>
        <v>15751</v>
      </c>
      <c r="I22" s="324">
        <f>H22/G22*100</f>
        <v>81.61139896373058</v>
      </c>
      <c r="L22" s="516"/>
      <c r="O22" s="516"/>
    </row>
    <row r="23" spans="2:9" s="55" customFormat="1" ht="34.5" customHeight="1">
      <c r="B23" s="93">
        <v>610</v>
      </c>
      <c r="C23" s="154" t="s">
        <v>223</v>
      </c>
      <c r="D23" s="94">
        <v>1010</v>
      </c>
      <c r="E23" s="516"/>
      <c r="F23" s="522"/>
      <c r="G23" s="522"/>
      <c r="H23" s="316"/>
      <c r="I23" s="324"/>
    </row>
    <row r="24" spans="2:9" s="55" customFormat="1" ht="34.5" customHeight="1">
      <c r="B24" s="93">
        <v>611</v>
      </c>
      <c r="C24" s="154" t="s">
        <v>224</v>
      </c>
      <c r="D24" s="94">
        <v>1011</v>
      </c>
      <c r="E24" s="316"/>
      <c r="F24" s="522"/>
      <c r="G24" s="522"/>
      <c r="H24" s="316"/>
      <c r="I24" s="324"/>
    </row>
    <row r="25" spans="2:9" s="55" customFormat="1" ht="34.5" customHeight="1">
      <c r="B25" s="93">
        <v>612</v>
      </c>
      <c r="C25" s="154" t="s">
        <v>225</v>
      </c>
      <c r="D25" s="94">
        <v>1012</v>
      </c>
      <c r="E25" s="316"/>
      <c r="F25" s="522"/>
      <c r="G25" s="522"/>
      <c r="H25" s="316"/>
      <c r="I25" s="324"/>
    </row>
    <row r="26" spans="2:9" s="55" customFormat="1" ht="34.5" customHeight="1">
      <c r="B26" s="93">
        <v>613</v>
      </c>
      <c r="C26" s="154" t="s">
        <v>226</v>
      </c>
      <c r="D26" s="94">
        <v>1013</v>
      </c>
      <c r="E26" s="316"/>
      <c r="F26" s="522"/>
      <c r="G26" s="522"/>
      <c r="H26" s="316"/>
      <c r="I26" s="324"/>
    </row>
    <row r="27" spans="2:9" s="55" customFormat="1" ht="34.5" customHeight="1">
      <c r="B27" s="93">
        <v>614</v>
      </c>
      <c r="C27" s="154" t="s">
        <v>227</v>
      </c>
      <c r="D27" s="94">
        <v>1014</v>
      </c>
      <c r="E27" s="316">
        <v>74832</v>
      </c>
      <c r="F27" s="522">
        <v>89900</v>
      </c>
      <c r="G27" s="522">
        <v>19300</v>
      </c>
      <c r="H27" s="472">
        <v>15751</v>
      </c>
      <c r="I27" s="324">
        <f>H27/G27*100</f>
        <v>81.61139896373058</v>
      </c>
    </row>
    <row r="28" spans="2:9" s="55" customFormat="1" ht="34.5" customHeight="1">
      <c r="B28" s="93">
        <v>615</v>
      </c>
      <c r="C28" s="154" t="s">
        <v>228</v>
      </c>
      <c r="D28" s="94">
        <v>1015</v>
      </c>
      <c r="E28" s="318"/>
      <c r="F28" s="523"/>
      <c r="G28" s="523"/>
      <c r="H28" s="316"/>
      <c r="I28" s="324"/>
    </row>
    <row r="29" spans="2:9" s="55" customFormat="1" ht="34.5" customHeight="1">
      <c r="B29" s="93">
        <v>64</v>
      </c>
      <c r="C29" s="153" t="s">
        <v>229</v>
      </c>
      <c r="D29" s="92">
        <v>1016</v>
      </c>
      <c r="E29" s="318">
        <v>2000</v>
      </c>
      <c r="F29" s="523"/>
      <c r="G29" s="523"/>
      <c r="H29" s="499"/>
      <c r="I29" s="324"/>
    </row>
    <row r="30" spans="2:9" s="55" customFormat="1" ht="34.5" customHeight="1">
      <c r="B30" s="93">
        <v>65</v>
      </c>
      <c r="C30" s="153" t="s">
        <v>230</v>
      </c>
      <c r="D30" s="94">
        <v>1017</v>
      </c>
      <c r="E30" s="316">
        <v>688</v>
      </c>
      <c r="F30" s="523">
        <v>770</v>
      </c>
      <c r="G30" s="523">
        <v>200</v>
      </c>
      <c r="H30" s="499">
        <v>320</v>
      </c>
      <c r="I30" s="324">
        <f>H30/G30*100</f>
        <v>160</v>
      </c>
    </row>
    <row r="31" spans="2:9" s="55" customFormat="1" ht="34.5" customHeight="1">
      <c r="B31" s="91"/>
      <c r="C31" s="153" t="s">
        <v>231</v>
      </c>
      <c r="E31" s="316"/>
      <c r="F31" s="523"/>
      <c r="G31" s="523"/>
      <c r="H31" s="316"/>
      <c r="I31" s="324"/>
    </row>
    <row r="32" spans="2:11" s="55" customFormat="1" ht="39.75" customHeight="1">
      <c r="B32" s="212" t="s">
        <v>232</v>
      </c>
      <c r="C32" s="213" t="s">
        <v>233</v>
      </c>
      <c r="D32" s="214">
        <v>1018</v>
      </c>
      <c r="E32" s="319">
        <f>E33+E37+E38+E39+E40+E41+E42+E43-E34</f>
        <v>124464</v>
      </c>
      <c r="F32" s="523">
        <v>129210</v>
      </c>
      <c r="G32" s="523">
        <v>39771</v>
      </c>
      <c r="H32" s="319">
        <f>H33+H37+H38+H39+H40+H41+H43</f>
        <v>36094</v>
      </c>
      <c r="I32" s="324">
        <f>H32/G32*100</f>
        <v>90.7545699127505</v>
      </c>
      <c r="J32" s="453"/>
      <c r="K32" s="453"/>
    </row>
    <row r="33" spans="2:9" s="55" customFormat="1" ht="34.5" customHeight="1">
      <c r="B33" s="93">
        <v>50</v>
      </c>
      <c r="C33" s="154" t="s">
        <v>234</v>
      </c>
      <c r="D33" s="217">
        <v>1019</v>
      </c>
      <c r="E33" s="316">
        <v>38233</v>
      </c>
      <c r="F33" s="523">
        <v>33296</v>
      </c>
      <c r="G33" s="523">
        <v>17314</v>
      </c>
      <c r="H33" s="472">
        <v>15422</v>
      </c>
      <c r="I33" s="324">
        <f>H33/G33*100</f>
        <v>89.07242693773824</v>
      </c>
    </row>
    <row r="34" spans="2:9" s="55" customFormat="1" ht="34.5" customHeight="1">
      <c r="B34" s="93">
        <v>62</v>
      </c>
      <c r="C34" s="154" t="s">
        <v>235</v>
      </c>
      <c r="D34" s="94">
        <v>1020</v>
      </c>
      <c r="E34" s="318">
        <v>649</v>
      </c>
      <c r="F34" s="523">
        <v>600</v>
      </c>
      <c r="G34" s="523"/>
      <c r="H34" s="472"/>
      <c r="I34" s="324"/>
    </row>
    <row r="35" spans="2:9" s="55" customFormat="1" ht="34.5" customHeight="1">
      <c r="B35" s="93">
        <v>630</v>
      </c>
      <c r="C35" s="154" t="s">
        <v>236</v>
      </c>
      <c r="D35" s="217">
        <v>1021</v>
      </c>
      <c r="E35" s="318"/>
      <c r="F35" s="523"/>
      <c r="G35" s="523"/>
      <c r="H35" s="472"/>
      <c r="I35" s="324"/>
    </row>
    <row r="36" spans="2:9" s="55" customFormat="1" ht="34.5" customHeight="1">
      <c r="B36" s="93">
        <v>631</v>
      </c>
      <c r="C36" s="154" t="s">
        <v>237</v>
      </c>
      <c r="D36" s="94">
        <v>1022</v>
      </c>
      <c r="E36" s="316"/>
      <c r="F36" s="523"/>
      <c r="G36" s="523"/>
      <c r="H36" s="472"/>
      <c r="I36" s="324"/>
    </row>
    <row r="37" spans="2:9" s="55" customFormat="1" ht="34.5" customHeight="1">
      <c r="B37" s="93" t="s">
        <v>238</v>
      </c>
      <c r="C37" s="154" t="s">
        <v>239</v>
      </c>
      <c r="D37" s="94">
        <v>1023</v>
      </c>
      <c r="E37" s="316">
        <v>7045</v>
      </c>
      <c r="F37" s="523">
        <v>7380</v>
      </c>
      <c r="G37" s="523">
        <v>2100</v>
      </c>
      <c r="H37" s="472">
        <v>1470</v>
      </c>
      <c r="I37" s="324">
        <f aca="true" t="shared" si="0" ref="I37:I43">H37/G37*100</f>
        <v>70</v>
      </c>
    </row>
    <row r="38" spans="2:9" s="55" customFormat="1" ht="34.5" customHeight="1">
      <c r="B38" s="93">
        <v>513</v>
      </c>
      <c r="C38" s="154" t="s">
        <v>240</v>
      </c>
      <c r="D38" s="94">
        <v>1024</v>
      </c>
      <c r="E38" s="318">
        <v>10826</v>
      </c>
      <c r="F38" s="523">
        <v>11940</v>
      </c>
      <c r="G38" s="523">
        <v>2150</v>
      </c>
      <c r="H38" s="472">
        <v>2665</v>
      </c>
      <c r="I38" s="324">
        <f t="shared" si="0"/>
        <v>123.953488372093</v>
      </c>
    </row>
    <row r="39" spans="2:9" s="55" customFormat="1" ht="34.5" customHeight="1">
      <c r="B39" s="93">
        <v>52</v>
      </c>
      <c r="C39" s="154" t="s">
        <v>241</v>
      </c>
      <c r="D39" s="94">
        <v>1025</v>
      </c>
      <c r="E39" s="318">
        <v>45552</v>
      </c>
      <c r="F39" s="523">
        <v>52146</v>
      </c>
      <c r="G39" s="523">
        <v>13107</v>
      </c>
      <c r="H39" s="472">
        <v>12361</v>
      </c>
      <c r="I39" s="324">
        <f t="shared" si="0"/>
        <v>94.30838483253223</v>
      </c>
    </row>
    <row r="40" spans="2:14" s="55" customFormat="1" ht="34.5" customHeight="1">
      <c r="B40" s="93">
        <v>53</v>
      </c>
      <c r="C40" s="154" t="s">
        <v>242</v>
      </c>
      <c r="D40" s="94">
        <v>1026</v>
      </c>
      <c r="E40" s="316">
        <v>8887</v>
      </c>
      <c r="F40" s="523">
        <v>8372</v>
      </c>
      <c r="G40" s="523">
        <v>2200</v>
      </c>
      <c r="H40" s="472">
        <v>1544</v>
      </c>
      <c r="I40" s="324">
        <f t="shared" si="0"/>
        <v>70.18181818181817</v>
      </c>
      <c r="N40" s="468"/>
    </row>
    <row r="41" spans="2:9" s="55" customFormat="1" ht="34.5" customHeight="1">
      <c r="B41" s="93">
        <v>540</v>
      </c>
      <c r="C41" s="154" t="s">
        <v>243</v>
      </c>
      <c r="D41" s="94">
        <v>1027</v>
      </c>
      <c r="E41" s="318">
        <v>5535</v>
      </c>
      <c r="F41" s="523">
        <v>5600</v>
      </c>
      <c r="G41" s="523">
        <v>1400</v>
      </c>
      <c r="H41" s="472">
        <v>1347</v>
      </c>
      <c r="I41" s="324">
        <f t="shared" si="0"/>
        <v>96.21428571428572</v>
      </c>
    </row>
    <row r="42" spans="2:9" s="55" customFormat="1" ht="34.5" customHeight="1">
      <c r="B42" s="93" t="s">
        <v>244</v>
      </c>
      <c r="C42" s="154" t="s">
        <v>245</v>
      </c>
      <c r="D42" s="94">
        <v>1028</v>
      </c>
      <c r="E42" s="499">
        <v>942</v>
      </c>
      <c r="F42" s="523"/>
      <c r="G42" s="523"/>
      <c r="H42" s="472"/>
      <c r="I42" s="324"/>
    </row>
    <row r="43" spans="2:9" s="59" customFormat="1" ht="34.5" customHeight="1">
      <c r="B43" s="93">
        <v>55</v>
      </c>
      <c r="C43" s="154" t="s">
        <v>246</v>
      </c>
      <c r="D43" s="94">
        <v>1029</v>
      </c>
      <c r="E43" s="473">
        <v>8093</v>
      </c>
      <c r="F43" s="523">
        <v>11076</v>
      </c>
      <c r="G43" s="523">
        <v>1500</v>
      </c>
      <c r="H43" s="473">
        <v>1285</v>
      </c>
      <c r="I43" s="324">
        <f t="shared" si="0"/>
        <v>85.66666666666667</v>
      </c>
    </row>
    <row r="44" spans="2:11" s="59" customFormat="1" ht="34.5" customHeight="1">
      <c r="B44" s="212"/>
      <c r="C44" s="213" t="s">
        <v>247</v>
      </c>
      <c r="D44" s="214">
        <v>1030</v>
      </c>
      <c r="E44" s="474"/>
      <c r="F44" s="523">
        <v>118</v>
      </c>
      <c r="G44" s="523"/>
      <c r="H44" s="500"/>
      <c r="I44" s="324"/>
      <c r="J44" s="454"/>
      <c r="K44" s="454"/>
    </row>
    <row r="45" spans="2:11" s="59" customFormat="1" ht="34.5" customHeight="1">
      <c r="B45" s="212"/>
      <c r="C45" s="213" t="s">
        <v>248</v>
      </c>
      <c r="D45" s="214">
        <v>1031</v>
      </c>
      <c r="E45" s="474">
        <f>E32-E14</f>
        <v>2809</v>
      </c>
      <c r="F45" s="546"/>
      <c r="G45" s="546">
        <v>429</v>
      </c>
      <c r="H45" s="496">
        <f>H32-H14</f>
        <v>2819</v>
      </c>
      <c r="I45" s="324"/>
      <c r="K45" s="454"/>
    </row>
    <row r="46" spans="2:9" s="59" customFormat="1" ht="34.5" customHeight="1">
      <c r="B46" s="212">
        <v>66</v>
      </c>
      <c r="C46" s="213" t="s">
        <v>249</v>
      </c>
      <c r="D46" s="214">
        <v>1032</v>
      </c>
      <c r="E46" s="321">
        <f>E52+E53</f>
        <v>971</v>
      </c>
      <c r="F46" s="523">
        <v>1100</v>
      </c>
      <c r="G46" s="523">
        <v>250</v>
      </c>
      <c r="H46" s="496">
        <f>H52</f>
        <v>175</v>
      </c>
      <c r="I46" s="324">
        <f>H46/G46*100</f>
        <v>70</v>
      </c>
    </row>
    <row r="47" spans="2:9" s="59" customFormat="1" ht="34.5" customHeight="1">
      <c r="B47" s="91" t="s">
        <v>250</v>
      </c>
      <c r="C47" s="153" t="s">
        <v>251</v>
      </c>
      <c r="D47" s="216">
        <v>1033</v>
      </c>
      <c r="E47" s="320"/>
      <c r="F47" s="523"/>
      <c r="G47" s="523"/>
      <c r="H47" s="473"/>
      <c r="I47" s="324"/>
    </row>
    <row r="48" spans="2:9" s="59" customFormat="1" ht="34.5" customHeight="1">
      <c r="B48" s="93">
        <v>660</v>
      </c>
      <c r="C48" s="154" t="s">
        <v>252</v>
      </c>
      <c r="D48" s="217">
        <v>1034</v>
      </c>
      <c r="E48" s="320"/>
      <c r="F48" s="523"/>
      <c r="G48" s="523"/>
      <c r="H48" s="473"/>
      <c r="I48" s="324"/>
    </row>
    <row r="49" spans="2:9" s="59" customFormat="1" ht="34.5" customHeight="1">
      <c r="B49" s="93">
        <v>661</v>
      </c>
      <c r="C49" s="154" t="s">
        <v>253</v>
      </c>
      <c r="D49" s="217">
        <v>1035</v>
      </c>
      <c r="E49" s="320"/>
      <c r="F49" s="524"/>
      <c r="G49" s="524"/>
      <c r="H49" s="473"/>
      <c r="I49" s="324"/>
    </row>
    <row r="50" spans="2:9" s="59" customFormat="1" ht="34.5" customHeight="1">
      <c r="B50" s="93">
        <v>665</v>
      </c>
      <c r="C50" s="154" t="s">
        <v>254</v>
      </c>
      <c r="D50" s="94">
        <v>1036</v>
      </c>
      <c r="E50" s="320"/>
      <c r="F50" s="524"/>
      <c r="G50" s="524"/>
      <c r="H50" s="473"/>
      <c r="I50" s="324"/>
    </row>
    <row r="51" spans="2:9" s="59" customFormat="1" ht="34.5" customHeight="1">
      <c r="B51" s="93">
        <v>669</v>
      </c>
      <c r="C51" s="154" t="s">
        <v>255</v>
      </c>
      <c r="D51" s="94">
        <v>1037</v>
      </c>
      <c r="E51" s="320"/>
      <c r="F51" s="524"/>
      <c r="G51" s="524"/>
      <c r="H51" s="473"/>
      <c r="I51" s="324"/>
    </row>
    <row r="52" spans="2:9" s="59" customFormat="1" ht="34.5" customHeight="1">
      <c r="B52" s="91">
        <v>662</v>
      </c>
      <c r="C52" s="153" t="s">
        <v>256</v>
      </c>
      <c r="D52" s="92">
        <v>1038</v>
      </c>
      <c r="E52" s="320">
        <v>969</v>
      </c>
      <c r="F52" s="524">
        <v>1100</v>
      </c>
      <c r="G52" s="524">
        <v>250</v>
      </c>
      <c r="H52" s="473">
        <v>175</v>
      </c>
      <c r="I52" s="324">
        <f>H52/G52*100</f>
        <v>70</v>
      </c>
    </row>
    <row r="53" spans="2:9" s="59" customFormat="1" ht="34.5" customHeight="1">
      <c r="B53" s="91" t="s">
        <v>257</v>
      </c>
      <c r="C53" s="153" t="s">
        <v>258</v>
      </c>
      <c r="D53" s="92">
        <v>1039</v>
      </c>
      <c r="E53" s="320">
        <v>2</v>
      </c>
      <c r="F53" s="524"/>
      <c r="G53" s="524"/>
      <c r="H53" s="472"/>
      <c r="I53" s="324"/>
    </row>
    <row r="54" spans="2:9" s="59" customFormat="1" ht="34.5" customHeight="1">
      <c r="B54" s="212">
        <v>56</v>
      </c>
      <c r="C54" s="213" t="s">
        <v>259</v>
      </c>
      <c r="D54" s="214">
        <v>1040</v>
      </c>
      <c r="E54" s="321">
        <f>E60</f>
        <v>8</v>
      </c>
      <c r="F54" s="524">
        <v>2</v>
      </c>
      <c r="G54" s="524"/>
      <c r="H54" s="500"/>
      <c r="I54" s="324"/>
    </row>
    <row r="55" spans="2:9" ht="34.5" customHeight="1">
      <c r="B55" s="91" t="s">
        <v>260</v>
      </c>
      <c r="C55" s="153" t="s">
        <v>678</v>
      </c>
      <c r="D55" s="92">
        <v>1041</v>
      </c>
      <c r="E55" s="320"/>
      <c r="F55" s="524"/>
      <c r="G55" s="524"/>
      <c r="H55" s="473"/>
      <c r="I55" s="324"/>
    </row>
    <row r="56" spans="2:9" ht="34.5" customHeight="1">
      <c r="B56" s="93">
        <v>560</v>
      </c>
      <c r="C56" s="154" t="s">
        <v>261</v>
      </c>
      <c r="D56" s="217">
        <v>1042</v>
      </c>
      <c r="E56" s="320"/>
      <c r="F56" s="524"/>
      <c r="G56" s="524"/>
      <c r="H56" s="473"/>
      <c r="I56" s="324"/>
    </row>
    <row r="57" spans="2:9" ht="34.5" customHeight="1">
      <c r="B57" s="93">
        <v>561</v>
      </c>
      <c r="C57" s="154" t="s">
        <v>262</v>
      </c>
      <c r="D57" s="217">
        <v>1043</v>
      </c>
      <c r="E57" s="320"/>
      <c r="F57" s="524"/>
      <c r="G57" s="524"/>
      <c r="H57" s="473"/>
      <c r="I57" s="324"/>
    </row>
    <row r="58" spans="2:9" ht="34.5" customHeight="1">
      <c r="B58" s="93">
        <v>565</v>
      </c>
      <c r="C58" s="154" t="s">
        <v>263</v>
      </c>
      <c r="D58" s="217">
        <v>1044</v>
      </c>
      <c r="E58" s="320"/>
      <c r="F58" s="524"/>
      <c r="G58" s="524"/>
      <c r="H58" s="473"/>
      <c r="I58" s="324"/>
    </row>
    <row r="59" spans="2:9" ht="34.5" customHeight="1">
      <c r="B59" s="93" t="s">
        <v>264</v>
      </c>
      <c r="C59" s="154" t="s">
        <v>265</v>
      </c>
      <c r="D59" s="94">
        <v>1045</v>
      </c>
      <c r="E59" s="320"/>
      <c r="F59" s="524"/>
      <c r="G59" s="524"/>
      <c r="H59" s="473"/>
      <c r="I59" s="324"/>
    </row>
    <row r="60" spans="2:9" ht="34.5" customHeight="1">
      <c r="B60" s="93">
        <v>562</v>
      </c>
      <c r="C60" s="153" t="s">
        <v>266</v>
      </c>
      <c r="D60" s="92">
        <v>1046</v>
      </c>
      <c r="E60" s="320">
        <v>8</v>
      </c>
      <c r="F60" s="524">
        <v>2</v>
      </c>
      <c r="G60" s="524"/>
      <c r="H60" s="473"/>
      <c r="I60" s="324"/>
    </row>
    <row r="61" spans="2:9" ht="34.5" customHeight="1">
      <c r="B61" s="91" t="s">
        <v>267</v>
      </c>
      <c r="C61" s="153" t="s">
        <v>268</v>
      </c>
      <c r="D61" s="92">
        <v>1047</v>
      </c>
      <c r="E61" s="320"/>
      <c r="F61" s="524"/>
      <c r="G61" s="524"/>
      <c r="H61" s="473"/>
      <c r="I61" s="324"/>
    </row>
    <row r="62" spans="2:11" ht="34.5" customHeight="1">
      <c r="B62" s="212"/>
      <c r="C62" s="213" t="s">
        <v>269</v>
      </c>
      <c r="D62" s="214">
        <v>1048</v>
      </c>
      <c r="E62" s="321">
        <f>E46-E54</f>
        <v>963</v>
      </c>
      <c r="F62" s="524">
        <v>1098</v>
      </c>
      <c r="G62" s="524">
        <v>250</v>
      </c>
      <c r="H62" s="474">
        <f>H46-H54</f>
        <v>175</v>
      </c>
      <c r="I62" s="324">
        <f>H62/G62*100</f>
        <v>70</v>
      </c>
      <c r="J62" s="425"/>
      <c r="K62" s="425"/>
    </row>
    <row r="63" spans="2:9" ht="34.5" customHeight="1">
      <c r="B63" s="212"/>
      <c r="C63" s="213" t="s">
        <v>270</v>
      </c>
      <c r="D63" s="214">
        <v>1049</v>
      </c>
      <c r="E63" s="321"/>
      <c r="F63" s="524"/>
      <c r="G63" s="524"/>
      <c r="H63" s="474"/>
      <c r="I63" s="324"/>
    </row>
    <row r="64" spans="2:9" ht="34.5" customHeight="1">
      <c r="B64" s="93" t="s">
        <v>271</v>
      </c>
      <c r="C64" s="154" t="s">
        <v>272</v>
      </c>
      <c r="D64" s="94">
        <v>1050</v>
      </c>
      <c r="E64" s="320">
        <v>1218</v>
      </c>
      <c r="F64" s="524">
        <v>1000</v>
      </c>
      <c r="G64" s="524"/>
      <c r="H64" s="500"/>
      <c r="I64" s="324"/>
    </row>
    <row r="65" spans="2:9" ht="34.5" customHeight="1">
      <c r="B65" s="93" t="s">
        <v>273</v>
      </c>
      <c r="C65" s="154" t="s">
        <v>274</v>
      </c>
      <c r="D65" s="217">
        <v>1051</v>
      </c>
      <c r="E65" s="320">
        <v>2260</v>
      </c>
      <c r="F65" s="524"/>
      <c r="G65" s="524"/>
      <c r="H65" s="473"/>
      <c r="I65" s="324"/>
    </row>
    <row r="66" spans="2:14" ht="34.5" customHeight="1">
      <c r="B66" s="212" t="s">
        <v>275</v>
      </c>
      <c r="C66" s="213" t="s">
        <v>276</v>
      </c>
      <c r="D66" s="214">
        <v>1052</v>
      </c>
      <c r="E66" s="321">
        <v>1485</v>
      </c>
      <c r="F66" s="524">
        <v>1200</v>
      </c>
      <c r="G66" s="524">
        <v>300</v>
      </c>
      <c r="H66" s="474">
        <v>122</v>
      </c>
      <c r="I66" s="324">
        <f>H66/G66*100</f>
        <v>40.666666666666664</v>
      </c>
      <c r="L66" s="425"/>
      <c r="N66" s="425"/>
    </row>
    <row r="67" spans="2:12" ht="34.5" customHeight="1">
      <c r="B67" s="212" t="s">
        <v>277</v>
      </c>
      <c r="C67" s="213" t="s">
        <v>278</v>
      </c>
      <c r="D67" s="214">
        <v>1053</v>
      </c>
      <c r="E67" s="321">
        <v>296</v>
      </c>
      <c r="F67" s="524">
        <v>240</v>
      </c>
      <c r="G67" s="524">
        <v>50</v>
      </c>
      <c r="H67" s="474">
        <v>7</v>
      </c>
      <c r="I67" s="324">
        <f>H67/G67*100</f>
        <v>14.000000000000002</v>
      </c>
      <c r="L67" s="425"/>
    </row>
    <row r="68" spans="2:11" ht="34.5" customHeight="1">
      <c r="B68" s="218"/>
      <c r="C68" s="219" t="s">
        <v>279</v>
      </c>
      <c r="D68" s="217">
        <v>1054</v>
      </c>
      <c r="E68" s="322"/>
      <c r="F68" s="525">
        <v>3176</v>
      </c>
      <c r="G68" s="525">
        <v>71</v>
      </c>
      <c r="H68" s="500"/>
      <c r="I68" s="324"/>
      <c r="J68" s="425"/>
      <c r="K68" s="425"/>
    </row>
    <row r="69" spans="2:9" ht="34.5" customHeight="1">
      <c r="B69" s="218"/>
      <c r="C69" s="219" t="s">
        <v>280</v>
      </c>
      <c r="D69" s="217">
        <v>1055</v>
      </c>
      <c r="E69" s="322">
        <v>1699</v>
      </c>
      <c r="F69" s="524"/>
      <c r="G69" s="524"/>
      <c r="H69" s="322">
        <f>H45-H62-H66+H67</f>
        <v>2529</v>
      </c>
      <c r="I69" s="324"/>
    </row>
    <row r="70" spans="2:11" ht="34.5" customHeight="1">
      <c r="B70" s="93" t="s">
        <v>146</v>
      </c>
      <c r="C70" s="154" t="s">
        <v>281</v>
      </c>
      <c r="D70" s="94">
        <v>1056</v>
      </c>
      <c r="E70" s="320"/>
      <c r="F70" s="524"/>
      <c r="G70" s="524"/>
      <c r="H70" s="473"/>
      <c r="I70" s="324"/>
      <c r="K70" s="425"/>
    </row>
    <row r="71" spans="2:9" ht="34.5" customHeight="1">
      <c r="B71" s="93" t="s">
        <v>147</v>
      </c>
      <c r="C71" s="154" t="s">
        <v>282</v>
      </c>
      <c r="D71" s="217">
        <v>1057</v>
      </c>
      <c r="E71" s="320">
        <v>25</v>
      </c>
      <c r="F71" s="524"/>
      <c r="G71" s="524"/>
      <c r="H71" s="473"/>
      <c r="I71" s="324"/>
    </row>
    <row r="72" spans="2:11" ht="34.5" customHeight="1">
      <c r="B72" s="212"/>
      <c r="C72" s="213" t="s">
        <v>283</v>
      </c>
      <c r="D72" s="214">
        <v>1058</v>
      </c>
      <c r="E72" s="321"/>
      <c r="F72" s="524">
        <v>3176</v>
      </c>
      <c r="G72" s="524">
        <v>71</v>
      </c>
      <c r="H72" s="474"/>
      <c r="I72" s="324">
        <f>H72/G72*100</f>
        <v>0</v>
      </c>
      <c r="J72" s="425"/>
      <c r="K72" s="425"/>
    </row>
    <row r="73" spans="2:12" ht="34.5" customHeight="1">
      <c r="B73" s="220"/>
      <c r="C73" s="215" t="s">
        <v>284</v>
      </c>
      <c r="D73" s="214">
        <v>1059</v>
      </c>
      <c r="E73" s="321">
        <v>1724</v>
      </c>
      <c r="F73" s="524"/>
      <c r="G73" s="524"/>
      <c r="H73" s="474">
        <f>H69</f>
        <v>2529</v>
      </c>
      <c r="I73" s="326"/>
      <c r="J73" s="425"/>
      <c r="K73" s="425"/>
      <c r="L73" s="425"/>
    </row>
    <row r="74" spans="2:11" ht="34.5" customHeight="1">
      <c r="B74" s="93"/>
      <c r="C74" s="155" t="s">
        <v>285</v>
      </c>
      <c r="D74" s="94"/>
      <c r="E74" s="320"/>
      <c r="F74" s="524"/>
      <c r="G74" s="524"/>
      <c r="H74" s="473"/>
      <c r="I74" s="325"/>
      <c r="K74" s="425"/>
    </row>
    <row r="75" spans="2:13" ht="34.5" customHeight="1">
      <c r="B75" s="93">
        <v>721</v>
      </c>
      <c r="C75" s="155" t="s">
        <v>286</v>
      </c>
      <c r="D75" s="94">
        <v>1060</v>
      </c>
      <c r="E75" s="320"/>
      <c r="F75" s="524"/>
      <c r="G75" s="524"/>
      <c r="H75" s="500"/>
      <c r="I75" s="325"/>
      <c r="K75" s="425">
        <f>H20+H27+H29+H30+H34+H52+H53+H64+H66</f>
        <v>33572</v>
      </c>
      <c r="L75" s="425">
        <f>H33+H37+H38+H39+H40+H41+H42+H43+H54+H67+H71</f>
        <v>36101</v>
      </c>
      <c r="M75" s="425">
        <f>K75-L75</f>
        <v>-2529</v>
      </c>
    </row>
    <row r="76" spans="2:9" ht="34.5" customHeight="1">
      <c r="B76" s="93" t="s">
        <v>287</v>
      </c>
      <c r="C76" s="155" t="s">
        <v>288</v>
      </c>
      <c r="D76" s="217">
        <v>1061</v>
      </c>
      <c r="E76" s="320">
        <v>130</v>
      </c>
      <c r="F76" s="524"/>
      <c r="G76" s="524"/>
      <c r="H76" s="473"/>
      <c r="I76" s="325"/>
    </row>
    <row r="77" spans="2:9" ht="34.5" customHeight="1">
      <c r="B77" s="93" t="s">
        <v>287</v>
      </c>
      <c r="C77" s="155" t="s">
        <v>289</v>
      </c>
      <c r="D77" s="217">
        <v>1062</v>
      </c>
      <c r="E77" s="320"/>
      <c r="F77" s="524"/>
      <c r="G77" s="524"/>
      <c r="H77" s="473"/>
      <c r="I77" s="325"/>
    </row>
    <row r="78" spans="2:9" ht="34.5" customHeight="1">
      <c r="B78" s="93">
        <v>723</v>
      </c>
      <c r="C78" s="155" t="s">
        <v>290</v>
      </c>
      <c r="D78" s="94">
        <v>1063</v>
      </c>
      <c r="E78" s="320"/>
      <c r="F78" s="524"/>
      <c r="G78" s="524"/>
      <c r="H78" s="473"/>
      <c r="I78" s="325"/>
    </row>
    <row r="79" spans="2:13" ht="34.5" customHeight="1">
      <c r="B79" s="212"/>
      <c r="C79" s="215" t="s">
        <v>679</v>
      </c>
      <c r="D79" s="214">
        <v>1064</v>
      </c>
      <c r="E79" s="321"/>
      <c r="F79" s="524"/>
      <c r="G79" s="524"/>
      <c r="H79" s="321"/>
      <c r="I79" s="326"/>
      <c r="K79" s="425"/>
      <c r="M79" s="425"/>
    </row>
    <row r="80" spans="2:13" ht="34.5" customHeight="1">
      <c r="B80" s="220"/>
      <c r="C80" s="215" t="s">
        <v>680</v>
      </c>
      <c r="D80" s="214">
        <v>1065</v>
      </c>
      <c r="E80" s="321">
        <v>1854</v>
      </c>
      <c r="F80" s="524"/>
      <c r="G80" s="524"/>
      <c r="H80" s="474"/>
      <c r="I80" s="326"/>
      <c r="K80" s="425"/>
      <c r="M80" s="425"/>
    </row>
    <row r="81" spans="2:13" ht="34.5" customHeight="1">
      <c r="B81" s="95"/>
      <c r="C81" s="155" t="s">
        <v>291</v>
      </c>
      <c r="D81" s="94">
        <v>1066</v>
      </c>
      <c r="E81" s="320"/>
      <c r="F81" s="526"/>
      <c r="G81" s="526"/>
      <c r="H81" s="473"/>
      <c r="I81" s="325"/>
      <c r="K81" s="425"/>
      <c r="M81" s="425"/>
    </row>
    <row r="82" spans="2:9" ht="34.5" customHeight="1">
      <c r="B82" s="95"/>
      <c r="C82" s="155" t="s">
        <v>292</v>
      </c>
      <c r="D82" s="94">
        <v>1067</v>
      </c>
      <c r="E82" s="320"/>
      <c r="F82" s="526"/>
      <c r="G82" s="526"/>
      <c r="H82" s="473"/>
      <c r="I82" s="325"/>
    </row>
    <row r="83" spans="2:9" ht="34.5" customHeight="1">
      <c r="B83" s="95"/>
      <c r="C83" s="155" t="s">
        <v>681</v>
      </c>
      <c r="D83" s="94">
        <v>1068</v>
      </c>
      <c r="E83" s="320"/>
      <c r="F83" s="527"/>
      <c r="G83" s="527"/>
      <c r="H83" s="473"/>
      <c r="I83" s="325"/>
    </row>
    <row r="84" spans="2:12" ht="34.5" customHeight="1">
      <c r="B84" s="95"/>
      <c r="C84" s="155" t="s">
        <v>682</v>
      </c>
      <c r="D84" s="94">
        <v>1069</v>
      </c>
      <c r="E84" s="320"/>
      <c r="F84" s="528"/>
      <c r="G84" s="528"/>
      <c r="H84" s="473"/>
      <c r="I84" s="325"/>
      <c r="L84" s="425"/>
    </row>
    <row r="85" spans="2:12" ht="34.5" customHeight="1">
      <c r="B85" s="95"/>
      <c r="C85" s="155" t="s">
        <v>683</v>
      </c>
      <c r="D85" s="217"/>
      <c r="E85" s="320"/>
      <c r="F85" s="527"/>
      <c r="G85" s="527"/>
      <c r="H85" s="473"/>
      <c r="I85" s="325"/>
      <c r="L85" s="425"/>
    </row>
    <row r="86" spans="2:12" ht="34.5" customHeight="1">
      <c r="B86" s="95"/>
      <c r="C86" s="155" t="s">
        <v>148</v>
      </c>
      <c r="D86" s="217">
        <v>1070</v>
      </c>
      <c r="E86" s="320"/>
      <c r="F86" s="529"/>
      <c r="G86" s="529"/>
      <c r="H86" s="473"/>
      <c r="I86" s="325"/>
      <c r="K86" s="425"/>
      <c r="L86" s="425"/>
    </row>
    <row r="87" spans="2:13" ht="34.5" customHeight="1" thickBot="1">
      <c r="B87" s="96"/>
      <c r="C87" s="156" t="s">
        <v>149</v>
      </c>
      <c r="D87" s="150">
        <v>1071</v>
      </c>
      <c r="E87" s="323"/>
      <c r="F87" s="530"/>
      <c r="G87" s="530"/>
      <c r="H87" s="323"/>
      <c r="I87" s="327"/>
      <c r="K87" s="425"/>
      <c r="L87" s="425"/>
      <c r="M87" s="425"/>
    </row>
    <row r="88" spans="4:12" ht="15.75">
      <c r="D88" s="222"/>
      <c r="E88" s="207"/>
      <c r="L88" s="425"/>
    </row>
    <row r="89" spans="2:12" ht="18.75">
      <c r="B89" s="2" t="s">
        <v>882</v>
      </c>
      <c r="D89" s="222"/>
      <c r="E89" s="221"/>
      <c r="F89" s="63"/>
      <c r="G89" s="59" t="s">
        <v>669</v>
      </c>
      <c r="H89" s="64"/>
      <c r="I89" s="59"/>
      <c r="L89" s="425"/>
    </row>
    <row r="90" spans="4:13" ht="18.75">
      <c r="D90" s="221" t="s">
        <v>75</v>
      </c>
      <c r="L90" s="425"/>
      <c r="M90" s="425"/>
    </row>
    <row r="94" ht="15.75">
      <c r="F94" s="425"/>
    </row>
    <row r="95" ht="15.75">
      <c r="F95" s="425"/>
    </row>
  </sheetData>
  <sheetProtection/>
  <mergeCells count="8">
    <mergeCell ref="B6:I6"/>
    <mergeCell ref="B10:B11"/>
    <mergeCell ref="I10:I11"/>
    <mergeCell ref="C10:C11"/>
    <mergeCell ref="F10:F11"/>
    <mergeCell ref="G10:H10"/>
    <mergeCell ref="E10:E11"/>
    <mergeCell ref="D10:D11"/>
  </mergeCells>
  <printOptions/>
  <pageMargins left="0.25" right="0.25" top="0.75" bottom="0.75" header="0.3" footer="0.3"/>
  <pageSetup fitToHeight="0" fitToWidth="1" horizontalDpi="600" verticalDpi="600" orientation="portrait" paperSize="9" scale="30" r:id="rId1"/>
</worksheet>
</file>

<file path=xl/worksheets/sheet10.xml><?xml version="1.0" encoding="utf-8"?>
<worksheet xmlns="http://schemas.openxmlformats.org/spreadsheetml/2006/main" xmlns:r="http://schemas.openxmlformats.org/officeDocument/2006/relationships">
  <sheetPr>
    <tabColor theme="0"/>
    <pageSetUpPr fitToPage="1"/>
  </sheetPr>
  <dimension ref="A2:V32"/>
  <sheetViews>
    <sheetView zoomScale="75" zoomScaleNormal="75" zoomScalePageLayoutView="0" workbookViewId="0" topLeftCell="A10">
      <selection activeCell="E16" sqref="E16"/>
    </sheetView>
  </sheetViews>
  <sheetFormatPr defaultColWidth="9.140625" defaultRowHeight="12.75"/>
  <cols>
    <col min="1" max="1" width="9.140625" style="20" customWidth="1"/>
    <col min="2" max="2" width="31.7109375" style="20" customWidth="1"/>
    <col min="3" max="3" width="28.28125" style="20" bestFit="1" customWidth="1"/>
    <col min="4" max="4" width="12.8515625" style="20" customWidth="1"/>
    <col min="5" max="5" width="16.7109375" style="20" customWidth="1"/>
    <col min="6" max="6" width="19.421875" style="20" customWidth="1"/>
    <col min="7" max="8" width="27.28125" style="20" customWidth="1"/>
    <col min="9" max="10" width="13.7109375" style="20" customWidth="1"/>
    <col min="11" max="11" width="16.57421875" style="20" customWidth="1"/>
    <col min="12" max="22" width="13.7109375" style="20" customWidth="1"/>
    <col min="23" max="16384" width="9.140625" style="20" customWidth="1"/>
  </cols>
  <sheetData>
    <row r="2" ht="15.75">
      <c r="V2" s="15" t="s">
        <v>645</v>
      </c>
    </row>
    <row r="4" ht="15.75">
      <c r="B4" s="12" t="s">
        <v>780</v>
      </c>
    </row>
    <row r="5" ht="15.75">
      <c r="B5" s="12" t="s">
        <v>776</v>
      </c>
    </row>
    <row r="6" ht="15.75">
      <c r="B6" s="12" t="s">
        <v>210</v>
      </c>
    </row>
    <row r="7" ht="15.75">
      <c r="A7" s="12"/>
    </row>
    <row r="8" spans="1:22" ht="20.25">
      <c r="A8" s="12"/>
      <c r="B8" s="651" t="s">
        <v>74</v>
      </c>
      <c r="C8" s="651"/>
      <c r="D8" s="651"/>
      <c r="E8" s="651"/>
      <c r="F8" s="651"/>
      <c r="G8" s="651"/>
      <c r="H8" s="651"/>
      <c r="I8" s="651"/>
      <c r="J8" s="651"/>
      <c r="K8" s="651"/>
      <c r="L8" s="651"/>
      <c r="M8" s="651"/>
      <c r="N8" s="651"/>
      <c r="O8" s="651"/>
      <c r="P8" s="651"/>
      <c r="Q8" s="651"/>
      <c r="R8" s="651"/>
      <c r="S8" s="651"/>
      <c r="T8" s="651"/>
      <c r="U8" s="651"/>
      <c r="V8" s="651"/>
    </row>
    <row r="9" spans="4:14" ht="16.5" thickBot="1">
      <c r="D9" s="22"/>
      <c r="E9" s="22"/>
      <c r="F9" s="22"/>
      <c r="G9" s="22"/>
      <c r="H9" s="22"/>
      <c r="I9" s="22"/>
      <c r="J9" s="22"/>
      <c r="K9" s="22"/>
      <c r="L9" s="22"/>
      <c r="M9" s="22"/>
      <c r="N9" s="22"/>
    </row>
    <row r="10" spans="2:22" ht="38.25" customHeight="1">
      <c r="B10" s="653" t="s">
        <v>40</v>
      </c>
      <c r="C10" s="655" t="s">
        <v>41</v>
      </c>
      <c r="D10" s="657" t="s">
        <v>42</v>
      </c>
      <c r="E10" s="581" t="s">
        <v>636</v>
      </c>
      <c r="F10" s="581" t="s">
        <v>655</v>
      </c>
      <c r="G10" s="581" t="s">
        <v>877</v>
      </c>
      <c r="H10" s="581" t="s">
        <v>878</v>
      </c>
      <c r="I10" s="581" t="s">
        <v>762</v>
      </c>
      <c r="J10" s="581" t="s">
        <v>43</v>
      </c>
      <c r="K10" s="581" t="s">
        <v>763</v>
      </c>
      <c r="L10" s="581" t="s">
        <v>44</v>
      </c>
      <c r="M10" s="581" t="s">
        <v>45</v>
      </c>
      <c r="N10" s="581" t="s">
        <v>46</v>
      </c>
      <c r="O10" s="579" t="s">
        <v>79</v>
      </c>
      <c r="P10" s="580"/>
      <c r="Q10" s="580"/>
      <c r="R10" s="580"/>
      <c r="S10" s="580"/>
      <c r="T10" s="580"/>
      <c r="U10" s="580"/>
      <c r="V10" s="625"/>
    </row>
    <row r="11" spans="2:22" ht="48.75" customHeight="1" thickBot="1">
      <c r="B11" s="654"/>
      <c r="C11" s="656"/>
      <c r="D11" s="658"/>
      <c r="E11" s="582"/>
      <c r="F11" s="582"/>
      <c r="G11" s="582"/>
      <c r="H11" s="582"/>
      <c r="I11" s="582"/>
      <c r="J11" s="582"/>
      <c r="K11" s="582"/>
      <c r="L11" s="582"/>
      <c r="M11" s="582"/>
      <c r="N11" s="582"/>
      <c r="O11" s="237" t="s">
        <v>47</v>
      </c>
      <c r="P11" s="237" t="s">
        <v>48</v>
      </c>
      <c r="Q11" s="237" t="s">
        <v>49</v>
      </c>
      <c r="R11" s="237" t="s">
        <v>50</v>
      </c>
      <c r="S11" s="237" t="s">
        <v>51</v>
      </c>
      <c r="T11" s="237" t="s">
        <v>52</v>
      </c>
      <c r="U11" s="237" t="s">
        <v>53</v>
      </c>
      <c r="V11" s="238" t="s">
        <v>54</v>
      </c>
    </row>
    <row r="12" spans="2:22" ht="15.75">
      <c r="B12" s="240" t="s">
        <v>78</v>
      </c>
      <c r="C12" s="241"/>
      <c r="D12" s="242"/>
      <c r="E12" s="242"/>
      <c r="F12" s="242"/>
      <c r="G12" s="242"/>
      <c r="H12" s="242"/>
      <c r="I12" s="242"/>
      <c r="J12" s="242"/>
      <c r="K12" s="242"/>
      <c r="L12" s="242"/>
      <c r="M12" s="242"/>
      <c r="N12" s="242"/>
      <c r="O12" s="242"/>
      <c r="P12" s="242"/>
      <c r="Q12" s="242"/>
      <c r="R12" s="242"/>
      <c r="S12" s="242"/>
      <c r="T12" s="242"/>
      <c r="U12" s="242"/>
      <c r="V12" s="239"/>
    </row>
    <row r="13" spans="2:22" ht="15.75">
      <c r="B13" s="243" t="s">
        <v>781</v>
      </c>
      <c r="C13" s="23"/>
      <c r="D13" s="23" t="s">
        <v>879</v>
      </c>
      <c r="E13" s="426"/>
      <c r="F13" s="23"/>
      <c r="G13" s="23">
        <v>1367.01</v>
      </c>
      <c r="H13" s="426">
        <v>160750</v>
      </c>
      <c r="I13" s="23">
        <v>2014</v>
      </c>
      <c r="J13" s="23">
        <v>2020</v>
      </c>
      <c r="K13" s="23"/>
      <c r="L13" s="23"/>
      <c r="M13" s="427">
        <v>0.02</v>
      </c>
      <c r="N13" s="23">
        <v>2</v>
      </c>
      <c r="O13" s="23"/>
      <c r="P13" s="23">
        <v>160713</v>
      </c>
      <c r="Q13" s="23"/>
      <c r="R13" s="426"/>
      <c r="S13" s="23"/>
      <c r="T13" s="23">
        <v>1634</v>
      </c>
      <c r="U13" s="23"/>
      <c r="V13" s="428"/>
    </row>
    <row r="14" spans="2:22" ht="15.75">
      <c r="B14" s="243" t="s">
        <v>2</v>
      </c>
      <c r="C14" s="23"/>
      <c r="D14" s="23"/>
      <c r="E14" s="23"/>
      <c r="F14" s="23"/>
      <c r="G14" s="23"/>
      <c r="H14" s="23"/>
      <c r="I14" s="23"/>
      <c r="J14" s="23"/>
      <c r="K14" s="23"/>
      <c r="L14" s="23"/>
      <c r="M14" s="23"/>
      <c r="N14" s="23"/>
      <c r="O14" s="23"/>
      <c r="P14" s="23"/>
      <c r="Q14" s="23"/>
      <c r="R14" s="23"/>
      <c r="S14" s="23"/>
      <c r="T14" s="23"/>
      <c r="U14" s="23"/>
      <c r="V14" s="113"/>
    </row>
    <row r="15" spans="2:22" ht="15.75">
      <c r="B15" s="243" t="s">
        <v>2</v>
      </c>
      <c r="C15" s="23"/>
      <c r="D15" s="23"/>
      <c r="E15" s="23"/>
      <c r="F15" s="23"/>
      <c r="G15" s="23"/>
      <c r="H15" s="23"/>
      <c r="I15" s="23"/>
      <c r="J15" s="23"/>
      <c r="K15" s="23"/>
      <c r="L15" s="23"/>
      <c r="M15" s="23"/>
      <c r="N15" s="23"/>
      <c r="O15" s="23"/>
      <c r="P15" s="426"/>
      <c r="Q15" s="23"/>
      <c r="R15" s="426"/>
      <c r="S15" s="23"/>
      <c r="T15" s="426"/>
      <c r="U15" s="23"/>
      <c r="V15" s="428"/>
    </row>
    <row r="16" spans="2:22" ht="15.75">
      <c r="B16" s="243" t="s">
        <v>2</v>
      </c>
      <c r="C16" s="23"/>
      <c r="D16" s="23"/>
      <c r="E16" s="23"/>
      <c r="F16" s="23"/>
      <c r="G16" s="23"/>
      <c r="H16" s="23"/>
      <c r="I16" s="23"/>
      <c r="J16" s="23"/>
      <c r="K16" s="23"/>
      <c r="L16" s="23"/>
      <c r="M16" s="23"/>
      <c r="N16" s="23"/>
      <c r="O16" s="23"/>
      <c r="P16" s="23"/>
      <c r="Q16" s="23"/>
      <c r="R16" s="23"/>
      <c r="S16" s="23"/>
      <c r="T16" s="23"/>
      <c r="U16" s="23"/>
      <c r="V16" s="113"/>
    </row>
    <row r="17" spans="2:22" ht="15.75">
      <c r="B17" s="243" t="s">
        <v>2</v>
      </c>
      <c r="C17" s="23"/>
      <c r="D17" s="23"/>
      <c r="E17" s="23"/>
      <c r="F17" s="23"/>
      <c r="G17" s="23"/>
      <c r="H17" s="23"/>
      <c r="I17" s="23"/>
      <c r="J17" s="23"/>
      <c r="K17" s="23"/>
      <c r="L17" s="23"/>
      <c r="M17" s="23"/>
      <c r="N17" s="23"/>
      <c r="O17" s="23"/>
      <c r="P17" s="23"/>
      <c r="Q17" s="23"/>
      <c r="R17" s="23"/>
      <c r="S17" s="23"/>
      <c r="T17" s="23"/>
      <c r="U17" s="23"/>
      <c r="V17" s="113"/>
    </row>
    <row r="18" spans="2:22" ht="15.75">
      <c r="B18" s="244" t="s">
        <v>55</v>
      </c>
      <c r="C18" s="24"/>
      <c r="D18" s="23"/>
      <c r="E18" s="23"/>
      <c r="F18" s="23"/>
      <c r="G18" s="23"/>
      <c r="H18" s="23"/>
      <c r="I18" s="23"/>
      <c r="J18" s="23"/>
      <c r="K18" s="23"/>
      <c r="L18" s="23"/>
      <c r="M18" s="23"/>
      <c r="N18" s="23"/>
      <c r="O18" s="23"/>
      <c r="P18" s="23"/>
      <c r="Q18" s="23"/>
      <c r="R18" s="23"/>
      <c r="S18" s="23"/>
      <c r="T18" s="23"/>
      <c r="U18" s="23"/>
      <c r="V18" s="113"/>
    </row>
    <row r="19" spans="2:22" ht="15.75">
      <c r="B19" s="243" t="s">
        <v>2</v>
      </c>
      <c r="C19" s="23"/>
      <c r="D19" s="23"/>
      <c r="E19" s="23"/>
      <c r="F19" s="23"/>
      <c r="G19" s="23"/>
      <c r="H19" s="23"/>
      <c r="I19" s="23"/>
      <c r="J19" s="23"/>
      <c r="K19" s="23"/>
      <c r="L19" s="23"/>
      <c r="M19" s="23"/>
      <c r="N19" s="23"/>
      <c r="O19" s="23"/>
      <c r="P19" s="23"/>
      <c r="Q19" s="23"/>
      <c r="R19" s="23"/>
      <c r="S19" s="23"/>
      <c r="T19" s="23"/>
      <c r="U19" s="23"/>
      <c r="V19" s="113"/>
    </row>
    <row r="20" spans="2:22" ht="15.75">
      <c r="B20" s="243" t="s">
        <v>2</v>
      </c>
      <c r="C20" s="23"/>
      <c r="D20" s="23"/>
      <c r="E20" s="23"/>
      <c r="F20" s="23"/>
      <c r="G20" s="23"/>
      <c r="H20" s="23"/>
      <c r="I20" s="23"/>
      <c r="J20" s="23"/>
      <c r="K20" s="23"/>
      <c r="L20" s="23"/>
      <c r="M20" s="23"/>
      <c r="N20" s="23"/>
      <c r="O20" s="23"/>
      <c r="P20" s="23"/>
      <c r="Q20" s="23"/>
      <c r="R20" s="23"/>
      <c r="S20" s="23"/>
      <c r="T20" s="23"/>
      <c r="U20" s="23"/>
      <c r="V20" s="113"/>
    </row>
    <row r="21" spans="2:22" ht="15.75">
      <c r="B21" s="243" t="s">
        <v>2</v>
      </c>
      <c r="C21" s="23"/>
      <c r="D21" s="23"/>
      <c r="E21" s="23"/>
      <c r="F21" s="23"/>
      <c r="G21" s="23"/>
      <c r="H21" s="23"/>
      <c r="I21" s="23"/>
      <c r="J21" s="23"/>
      <c r="K21" s="23"/>
      <c r="L21" s="23"/>
      <c r="M21" s="23"/>
      <c r="N21" s="23"/>
      <c r="O21" s="23"/>
      <c r="P21" s="23"/>
      <c r="Q21" s="23"/>
      <c r="R21" s="23"/>
      <c r="S21" s="23"/>
      <c r="T21" s="23"/>
      <c r="U21" s="23"/>
      <c r="V21" s="113"/>
    </row>
    <row r="22" spans="2:22" ht="15.75">
      <c r="B22" s="243" t="s">
        <v>2</v>
      </c>
      <c r="C22" s="23"/>
      <c r="D22" s="23"/>
      <c r="E22" s="23"/>
      <c r="F22" s="23"/>
      <c r="G22" s="23"/>
      <c r="H22" s="23"/>
      <c r="I22" s="23"/>
      <c r="J22" s="23"/>
      <c r="K22" s="23"/>
      <c r="L22" s="23"/>
      <c r="M22" s="23"/>
      <c r="N22" s="23"/>
      <c r="O22" s="23"/>
      <c r="P22" s="23"/>
      <c r="Q22" s="23"/>
      <c r="R22" s="23"/>
      <c r="S22" s="23"/>
      <c r="T22" s="23"/>
      <c r="U22" s="23"/>
      <c r="V22" s="113"/>
    </row>
    <row r="23" spans="2:22" ht="15.75">
      <c r="B23" s="243" t="s">
        <v>2</v>
      </c>
      <c r="C23" s="23"/>
      <c r="D23" s="23"/>
      <c r="E23" s="23"/>
      <c r="F23" s="23"/>
      <c r="G23" s="23"/>
      <c r="H23" s="23"/>
      <c r="I23" s="23"/>
      <c r="J23" s="23"/>
      <c r="K23" s="23"/>
      <c r="L23" s="23"/>
      <c r="M23" s="23"/>
      <c r="N23" s="23"/>
      <c r="O23" s="23"/>
      <c r="P23" s="23"/>
      <c r="Q23" s="23"/>
      <c r="R23" s="23"/>
      <c r="S23" s="23"/>
      <c r="T23" s="23"/>
      <c r="U23" s="23"/>
      <c r="V23" s="113"/>
    </row>
    <row r="24" spans="2:22" ht="16.5" thickBot="1">
      <c r="B24" s="245" t="s">
        <v>3</v>
      </c>
      <c r="C24" s="246"/>
      <c r="D24" s="111"/>
      <c r="E24" s="111"/>
      <c r="F24" s="111"/>
      <c r="G24" s="111"/>
      <c r="H24" s="111"/>
      <c r="I24" s="111"/>
      <c r="J24" s="111"/>
      <c r="K24" s="111"/>
      <c r="L24" s="111"/>
      <c r="M24" s="111"/>
      <c r="N24" s="111"/>
      <c r="O24" s="111"/>
      <c r="P24" s="111"/>
      <c r="Q24" s="111"/>
      <c r="R24" s="111"/>
      <c r="S24" s="111"/>
      <c r="T24" s="111"/>
      <c r="U24" s="111"/>
      <c r="V24" s="112"/>
    </row>
    <row r="25" spans="2:16" ht="16.5" thickBot="1">
      <c r="B25" s="249" t="s">
        <v>56</v>
      </c>
      <c r="C25" s="250"/>
      <c r="D25" s="25"/>
      <c r="E25" s="25"/>
      <c r="F25" s="25"/>
      <c r="G25" s="25"/>
      <c r="H25" s="25"/>
      <c r="I25" s="25"/>
      <c r="J25" s="25"/>
      <c r="K25" s="25"/>
      <c r="L25" s="25"/>
      <c r="M25" s="25"/>
      <c r="N25" s="25"/>
      <c r="O25" s="25"/>
      <c r="P25" s="25"/>
    </row>
    <row r="26" spans="2:16" ht="16.5" thickBot="1">
      <c r="B26" s="247" t="s">
        <v>57</v>
      </c>
      <c r="C26" s="248"/>
      <c r="D26" s="25"/>
      <c r="E26" s="25"/>
      <c r="F26" s="25"/>
      <c r="G26" s="25"/>
      <c r="H26" s="25"/>
      <c r="I26" s="25"/>
      <c r="J26" s="25"/>
      <c r="K26" s="25"/>
      <c r="L26" s="25"/>
      <c r="M26" s="25"/>
      <c r="N26" s="25"/>
      <c r="O26" s="25"/>
      <c r="P26" s="25"/>
    </row>
    <row r="28" spans="2:6" ht="15.75">
      <c r="B28" s="90" t="s">
        <v>5</v>
      </c>
      <c r="C28" s="90"/>
      <c r="D28" s="12"/>
      <c r="E28" s="12"/>
      <c r="F28" s="12"/>
    </row>
    <row r="29" spans="2:7" ht="15.75">
      <c r="B29" s="12" t="s">
        <v>211</v>
      </c>
      <c r="C29" s="12"/>
      <c r="D29" s="12"/>
      <c r="E29" s="12"/>
      <c r="F29" s="12"/>
      <c r="G29" s="12"/>
    </row>
    <row r="31" spans="2:20" ht="15.75">
      <c r="B31" s="652" t="s">
        <v>886</v>
      </c>
      <c r="C31" s="652"/>
      <c r="E31" s="33"/>
      <c r="F31" s="33"/>
      <c r="G31" s="34" t="s">
        <v>76</v>
      </c>
      <c r="T31" s="2"/>
    </row>
    <row r="32" ht="15.75">
      <c r="D32" s="33" t="s">
        <v>75</v>
      </c>
    </row>
  </sheetData>
  <sheetProtection/>
  <mergeCells count="16">
    <mergeCell ref="B31:C31"/>
    <mergeCell ref="B8:V8"/>
    <mergeCell ref="B10:B11"/>
    <mergeCell ref="C10:C11"/>
    <mergeCell ref="D10:D11"/>
    <mergeCell ref="G10:G11"/>
    <mergeCell ref="M10:M11"/>
    <mergeCell ref="N10:N11"/>
    <mergeCell ref="O10:V10"/>
    <mergeCell ref="H10:H11"/>
    <mergeCell ref="E10:E11"/>
    <mergeCell ref="F10:F11"/>
    <mergeCell ref="J10:J11"/>
    <mergeCell ref="K10:K11"/>
    <mergeCell ref="L10:L11"/>
    <mergeCell ref="I10:I11"/>
  </mergeCells>
  <printOptions/>
  <pageMargins left="0.25" right="0.25" top="0.75" bottom="0.75" header="0.3" footer="0.3"/>
  <pageSetup fitToHeight="1" fitToWidth="1" orientation="landscape" scale="36" r:id="rId1"/>
</worksheet>
</file>

<file path=xl/worksheets/sheet11.xml><?xml version="1.0" encoding="utf-8"?>
<worksheet xmlns="http://schemas.openxmlformats.org/spreadsheetml/2006/main" xmlns:r="http://schemas.openxmlformats.org/officeDocument/2006/relationships">
  <sheetPr>
    <tabColor theme="0" tint="-0.04997999966144562"/>
  </sheetPr>
  <dimension ref="B1:K80"/>
  <sheetViews>
    <sheetView zoomScale="55" zoomScaleNormal="55" zoomScalePageLayoutView="0" workbookViewId="0" topLeftCell="A1">
      <selection activeCell="B78" sqref="B78:G79"/>
    </sheetView>
  </sheetViews>
  <sheetFormatPr defaultColWidth="9.140625" defaultRowHeight="12.75"/>
  <cols>
    <col min="1" max="1" width="9.140625" style="2" customWidth="1"/>
    <col min="2" max="2" width="21.7109375" style="2" customWidth="1"/>
    <col min="3" max="3" width="28.7109375" style="53" customWidth="1"/>
    <col min="4" max="4" width="60.57421875" style="2" customWidth="1"/>
    <col min="5" max="7" width="50.7109375" style="2" customWidth="1"/>
    <col min="8" max="16384" width="9.140625" style="2" customWidth="1"/>
  </cols>
  <sheetData>
    <row r="1" spans="2:7" ht="20.25">
      <c r="B1" s="134"/>
      <c r="C1" s="135"/>
      <c r="D1" s="134"/>
      <c r="E1" s="134"/>
      <c r="F1" s="134"/>
      <c r="G1" s="134"/>
    </row>
    <row r="2" spans="2:7" ht="20.25">
      <c r="B2" s="1" t="s">
        <v>782</v>
      </c>
      <c r="C2" s="2"/>
      <c r="D2" s="138"/>
      <c r="E2" s="138"/>
      <c r="F2" s="138"/>
      <c r="G2" s="138"/>
    </row>
    <row r="3" spans="2:7" ht="20.25">
      <c r="B3" s="1" t="s">
        <v>783</v>
      </c>
      <c r="C3" s="2"/>
      <c r="D3" s="138"/>
      <c r="E3" s="138"/>
      <c r="F3" s="138"/>
      <c r="G3" s="139" t="s">
        <v>644</v>
      </c>
    </row>
    <row r="4" spans="2:7" ht="20.25">
      <c r="B4" s="136"/>
      <c r="C4" s="137"/>
      <c r="D4" s="138"/>
      <c r="E4" s="138"/>
      <c r="F4" s="138"/>
      <c r="G4" s="138"/>
    </row>
    <row r="5" spans="2:7" ht="20.25">
      <c r="B5" s="136"/>
      <c r="C5" s="137"/>
      <c r="D5" s="138"/>
      <c r="E5" s="138"/>
      <c r="F5" s="138"/>
      <c r="G5" s="138"/>
    </row>
    <row r="6" spans="2:7" ht="20.25">
      <c r="B6" s="134"/>
      <c r="C6" s="135"/>
      <c r="D6" s="134"/>
      <c r="E6" s="134"/>
      <c r="F6" s="134"/>
      <c r="G6" s="134"/>
    </row>
    <row r="7" spans="2:11" ht="30">
      <c r="B7" s="662" t="s">
        <v>137</v>
      </c>
      <c r="C7" s="662"/>
      <c r="D7" s="662"/>
      <c r="E7" s="662"/>
      <c r="F7" s="662"/>
      <c r="G7" s="662"/>
      <c r="H7" s="1"/>
      <c r="I7" s="1"/>
      <c r="J7" s="1"/>
      <c r="K7" s="1"/>
    </row>
    <row r="8" spans="2:7" ht="20.25">
      <c r="B8" s="134"/>
      <c r="C8" s="135"/>
      <c r="D8" s="134"/>
      <c r="E8" s="134"/>
      <c r="F8" s="134"/>
      <c r="G8" s="134"/>
    </row>
    <row r="9" spans="2:7" ht="20.25">
      <c r="B9" s="134"/>
      <c r="C9" s="135"/>
      <c r="D9" s="134"/>
      <c r="E9" s="134"/>
      <c r="F9" s="134"/>
      <c r="G9" s="134"/>
    </row>
    <row r="10" spans="2:11" ht="20.25">
      <c r="B10" s="136"/>
      <c r="C10" s="137"/>
      <c r="D10" s="136"/>
      <c r="E10" s="136"/>
      <c r="F10" s="136"/>
      <c r="G10" s="136"/>
      <c r="H10" s="1"/>
      <c r="I10" s="1"/>
      <c r="J10" s="1"/>
      <c r="K10" s="1"/>
    </row>
    <row r="11" spans="2:7" ht="21" thickBot="1">
      <c r="B11" s="134"/>
      <c r="C11" s="135"/>
      <c r="D11" s="134"/>
      <c r="E11" s="134"/>
      <c r="F11" s="134"/>
      <c r="G11" s="134"/>
    </row>
    <row r="12" spans="2:11" s="59" customFormat="1" ht="64.5" customHeight="1" thickBot="1">
      <c r="B12" s="347" t="s">
        <v>138</v>
      </c>
      <c r="C12" s="346" t="s">
        <v>132</v>
      </c>
      <c r="D12" s="335" t="s">
        <v>139</v>
      </c>
      <c r="E12" s="335" t="s">
        <v>140</v>
      </c>
      <c r="F12" s="335" t="s">
        <v>141</v>
      </c>
      <c r="G12" s="336" t="s">
        <v>142</v>
      </c>
      <c r="H12" s="89"/>
      <c r="I12" s="89"/>
      <c r="J12" s="89"/>
      <c r="K12" s="89"/>
    </row>
    <row r="13" spans="2:11" s="59" customFormat="1" ht="19.5" customHeight="1" thickBot="1">
      <c r="B13" s="348">
        <v>1</v>
      </c>
      <c r="C13" s="479">
        <v>2</v>
      </c>
      <c r="D13" s="337">
        <v>3</v>
      </c>
      <c r="E13" s="337">
        <v>4</v>
      </c>
      <c r="F13" s="337">
        <v>5</v>
      </c>
      <c r="G13" s="338">
        <v>6</v>
      </c>
      <c r="H13" s="89"/>
      <c r="I13" s="89"/>
      <c r="J13" s="89"/>
      <c r="K13" s="89"/>
    </row>
    <row r="14" spans="2:7" s="59" customFormat="1" ht="34.5" customHeight="1">
      <c r="B14" s="663" t="s">
        <v>842</v>
      </c>
      <c r="C14" s="480" t="s">
        <v>449</v>
      </c>
      <c r="D14" s="487" t="s">
        <v>815</v>
      </c>
      <c r="E14" s="488" t="s">
        <v>816</v>
      </c>
      <c r="F14" s="341"/>
      <c r="G14" s="466">
        <v>7307.87</v>
      </c>
    </row>
    <row r="15" spans="2:7" s="59" customFormat="1" ht="34.5" customHeight="1">
      <c r="B15" s="664"/>
      <c r="C15" s="480" t="s">
        <v>449</v>
      </c>
      <c r="D15" s="489" t="s">
        <v>815</v>
      </c>
      <c r="E15" s="448" t="s">
        <v>843</v>
      </c>
      <c r="F15" s="340"/>
      <c r="G15" s="467">
        <v>913631.4</v>
      </c>
    </row>
    <row r="16" spans="2:7" s="59" customFormat="1" ht="34.5" customHeight="1">
      <c r="B16" s="664"/>
      <c r="C16" s="480" t="s">
        <v>449</v>
      </c>
      <c r="D16" s="489" t="s">
        <v>815</v>
      </c>
      <c r="E16" s="448" t="s">
        <v>818</v>
      </c>
      <c r="F16" s="340"/>
      <c r="G16" s="467">
        <v>2033666.61</v>
      </c>
    </row>
    <row r="17" spans="2:7" s="59" customFormat="1" ht="34.5" customHeight="1">
      <c r="B17" s="664"/>
      <c r="C17" s="480" t="s">
        <v>449</v>
      </c>
      <c r="D17" s="489" t="s">
        <v>815</v>
      </c>
      <c r="E17" s="448" t="s">
        <v>819</v>
      </c>
      <c r="F17" s="340"/>
      <c r="G17" s="467">
        <v>1430443.87</v>
      </c>
    </row>
    <row r="18" spans="2:7" s="59" customFormat="1" ht="34.5" customHeight="1">
      <c r="B18" s="664"/>
      <c r="C18" s="480" t="s">
        <v>449</v>
      </c>
      <c r="D18" s="489" t="s">
        <v>815</v>
      </c>
      <c r="E18" s="448" t="s">
        <v>820</v>
      </c>
      <c r="F18" s="340"/>
      <c r="G18" s="467">
        <v>0</v>
      </c>
    </row>
    <row r="19" spans="2:7" s="59" customFormat="1" ht="34.5" customHeight="1">
      <c r="B19" s="664"/>
      <c r="C19" s="480" t="s">
        <v>449</v>
      </c>
      <c r="D19" s="489" t="s">
        <v>815</v>
      </c>
      <c r="E19" s="481" t="s">
        <v>838</v>
      </c>
      <c r="F19" s="340"/>
      <c r="G19" s="467">
        <v>3198017.76</v>
      </c>
    </row>
    <row r="20" spans="2:7" s="59" customFormat="1" ht="34.5" customHeight="1">
      <c r="B20" s="664"/>
      <c r="C20" s="480" t="s">
        <v>449</v>
      </c>
      <c r="D20" s="489" t="s">
        <v>815</v>
      </c>
      <c r="E20" s="448" t="s">
        <v>822</v>
      </c>
      <c r="F20" s="340"/>
      <c r="G20" s="467">
        <v>1060587.59</v>
      </c>
    </row>
    <row r="21" spans="2:7" s="59" customFormat="1" ht="34.5" customHeight="1">
      <c r="B21" s="664"/>
      <c r="C21" s="480" t="s">
        <v>449</v>
      </c>
      <c r="D21" s="489" t="s">
        <v>815</v>
      </c>
      <c r="E21" s="481" t="s">
        <v>823</v>
      </c>
      <c r="F21" s="340"/>
      <c r="G21" s="467"/>
    </row>
    <row r="22" spans="2:7" s="59" customFormat="1" ht="34.5" customHeight="1">
      <c r="B22" s="664"/>
      <c r="C22" s="480" t="s">
        <v>449</v>
      </c>
      <c r="D22" s="490" t="s">
        <v>824</v>
      </c>
      <c r="E22" s="448"/>
      <c r="F22" s="340"/>
      <c r="G22" s="467">
        <v>2696.5</v>
      </c>
    </row>
    <row r="23" spans="2:7" s="59" customFormat="1" ht="34.5" customHeight="1">
      <c r="B23" s="664"/>
      <c r="C23" s="480" t="s">
        <v>449</v>
      </c>
      <c r="D23" s="448" t="s">
        <v>837</v>
      </c>
      <c r="E23" s="448" t="s">
        <v>844</v>
      </c>
      <c r="F23" s="140"/>
      <c r="G23" s="467"/>
    </row>
    <row r="24" spans="2:7" s="59" customFormat="1" ht="34.5" customHeight="1">
      <c r="B24" s="664"/>
      <c r="C24" s="480" t="s">
        <v>449</v>
      </c>
      <c r="D24" s="489" t="s">
        <v>825</v>
      </c>
      <c r="E24" s="448"/>
      <c r="F24" s="339"/>
      <c r="G24" s="467">
        <v>70492.3</v>
      </c>
    </row>
    <row r="25" spans="2:7" s="59" customFormat="1" ht="34.5" customHeight="1" thickBot="1">
      <c r="B25" s="665"/>
      <c r="C25" s="352" t="s">
        <v>741</v>
      </c>
      <c r="D25" s="448"/>
      <c r="E25" s="350"/>
      <c r="F25" s="350"/>
      <c r="G25" s="477">
        <f>SUM(G14:G24)</f>
        <v>8716843.9</v>
      </c>
    </row>
    <row r="26" spans="2:7" s="59" customFormat="1" ht="34.5" customHeight="1" thickBot="1">
      <c r="B26" s="661" t="s">
        <v>855</v>
      </c>
      <c r="C26" s="482" t="s">
        <v>449</v>
      </c>
      <c r="D26" s="487" t="s">
        <v>815</v>
      </c>
      <c r="E26" s="488" t="s">
        <v>816</v>
      </c>
      <c r="F26" s="341"/>
      <c r="G26" s="466">
        <v>11020</v>
      </c>
    </row>
    <row r="27" spans="2:7" s="59" customFormat="1" ht="34.5" customHeight="1" thickBot="1">
      <c r="B27" s="659"/>
      <c r="C27" s="483" t="s">
        <v>449</v>
      </c>
      <c r="D27" s="489" t="s">
        <v>815</v>
      </c>
      <c r="E27" s="448" t="s">
        <v>817</v>
      </c>
      <c r="F27" s="340"/>
      <c r="G27" s="450">
        <v>2882103</v>
      </c>
    </row>
    <row r="28" spans="2:7" s="59" customFormat="1" ht="34.5" customHeight="1" thickBot="1">
      <c r="B28" s="659"/>
      <c r="C28" s="483" t="s">
        <v>449</v>
      </c>
      <c r="D28" s="489" t="s">
        <v>815</v>
      </c>
      <c r="E28" s="448" t="s">
        <v>818</v>
      </c>
      <c r="F28" s="340"/>
      <c r="G28" s="450">
        <v>834960</v>
      </c>
    </row>
    <row r="29" spans="2:7" s="59" customFormat="1" ht="34.5" customHeight="1" thickBot="1">
      <c r="B29" s="659"/>
      <c r="C29" s="483" t="s">
        <v>449</v>
      </c>
      <c r="D29" s="489" t="s">
        <v>815</v>
      </c>
      <c r="E29" s="448" t="s">
        <v>819</v>
      </c>
      <c r="F29" s="340"/>
      <c r="G29" s="450">
        <v>1869142</v>
      </c>
    </row>
    <row r="30" spans="2:7" s="59" customFormat="1" ht="34.5" customHeight="1" thickBot="1">
      <c r="B30" s="659"/>
      <c r="C30" s="483" t="s">
        <v>449</v>
      </c>
      <c r="D30" s="489" t="s">
        <v>815</v>
      </c>
      <c r="E30" s="448" t="s">
        <v>820</v>
      </c>
      <c r="F30" s="340"/>
      <c r="G30" s="450">
        <v>44978</v>
      </c>
    </row>
    <row r="31" spans="2:7" s="59" customFormat="1" ht="34.5" customHeight="1" thickBot="1">
      <c r="B31" s="659"/>
      <c r="C31" s="483" t="s">
        <v>449</v>
      </c>
      <c r="D31" s="489" t="s">
        <v>815</v>
      </c>
      <c r="E31" s="481" t="s">
        <v>838</v>
      </c>
      <c r="F31" s="340"/>
      <c r="G31" s="450">
        <v>523080</v>
      </c>
    </row>
    <row r="32" spans="2:7" s="59" customFormat="1" ht="34.5" customHeight="1" thickBot="1">
      <c r="B32" s="659"/>
      <c r="C32" s="483" t="s">
        <v>449</v>
      </c>
      <c r="D32" s="489" t="s">
        <v>815</v>
      </c>
      <c r="E32" s="448" t="s">
        <v>822</v>
      </c>
      <c r="F32" s="340"/>
      <c r="G32" s="450">
        <v>2008365</v>
      </c>
    </row>
    <row r="33" spans="2:7" s="59" customFormat="1" ht="34.5" customHeight="1">
      <c r="B33" s="659"/>
      <c r="C33" s="483" t="s">
        <v>449</v>
      </c>
      <c r="D33" s="489" t="s">
        <v>815</v>
      </c>
      <c r="E33" s="481" t="s">
        <v>823</v>
      </c>
      <c r="F33" s="340"/>
      <c r="G33" s="450"/>
    </row>
    <row r="34" spans="2:7" s="59" customFormat="1" ht="34.5" customHeight="1">
      <c r="B34" s="659"/>
      <c r="C34" s="484" t="s">
        <v>449</v>
      </c>
      <c r="D34" s="490" t="s">
        <v>824</v>
      </c>
      <c r="E34" s="448"/>
      <c r="F34" s="140"/>
      <c r="G34" s="450">
        <v>14187</v>
      </c>
    </row>
    <row r="35" spans="2:7" s="59" customFormat="1" ht="34.5" customHeight="1">
      <c r="B35" s="659"/>
      <c r="C35" s="480" t="s">
        <v>449</v>
      </c>
      <c r="D35" s="448" t="s">
        <v>837</v>
      </c>
      <c r="E35" s="448" t="s">
        <v>821</v>
      </c>
      <c r="F35" s="140"/>
      <c r="G35" s="450"/>
    </row>
    <row r="36" spans="2:7" s="59" customFormat="1" ht="34.5" customHeight="1">
      <c r="B36" s="659"/>
      <c r="C36" s="484" t="s">
        <v>449</v>
      </c>
      <c r="D36" s="489" t="s">
        <v>825</v>
      </c>
      <c r="E36" s="448"/>
      <c r="F36" s="140"/>
      <c r="G36" s="450">
        <v>110000</v>
      </c>
    </row>
    <row r="37" spans="2:7" s="59" customFormat="1" ht="34.5" customHeight="1" thickBot="1">
      <c r="B37" s="659"/>
      <c r="C37" s="485" t="s">
        <v>741</v>
      </c>
      <c r="D37" s="491"/>
      <c r="E37" s="351"/>
      <c r="F37" s="351"/>
      <c r="G37" s="492">
        <f>SUM(G26:G36)</f>
        <v>8297835</v>
      </c>
    </row>
    <row r="38" spans="2:7" s="59" customFormat="1" ht="34.5" customHeight="1" thickBot="1">
      <c r="B38" s="456"/>
      <c r="C38" s="345" t="s">
        <v>449</v>
      </c>
      <c r="D38" s="487" t="s">
        <v>815</v>
      </c>
      <c r="E38" s="488" t="s">
        <v>816</v>
      </c>
      <c r="F38" s="340"/>
      <c r="G38" s="486"/>
    </row>
    <row r="39" spans="2:7" s="59" customFormat="1" ht="34.5" customHeight="1">
      <c r="B39" s="659" t="s">
        <v>874</v>
      </c>
      <c r="C39" s="345" t="s">
        <v>449</v>
      </c>
      <c r="D39" s="489" t="s">
        <v>815</v>
      </c>
      <c r="E39" s="448" t="s">
        <v>843</v>
      </c>
      <c r="F39" s="140"/>
      <c r="G39" s="449"/>
    </row>
    <row r="40" spans="2:7" s="59" customFormat="1" ht="34.5" customHeight="1">
      <c r="B40" s="659"/>
      <c r="C40" s="344" t="s">
        <v>449</v>
      </c>
      <c r="D40" s="489" t="s">
        <v>815</v>
      </c>
      <c r="E40" s="448" t="s">
        <v>818</v>
      </c>
      <c r="F40" s="140"/>
      <c r="G40" s="449"/>
    </row>
    <row r="41" spans="2:7" s="59" customFormat="1" ht="34.5" customHeight="1">
      <c r="B41" s="659"/>
      <c r="C41" s="344" t="s">
        <v>449</v>
      </c>
      <c r="D41" s="489" t="s">
        <v>815</v>
      </c>
      <c r="E41" s="448" t="s">
        <v>819</v>
      </c>
      <c r="F41" s="140"/>
      <c r="G41" s="449"/>
    </row>
    <row r="42" spans="2:7" s="459" customFormat="1" ht="34.5" customHeight="1">
      <c r="B42" s="659"/>
      <c r="C42" s="344" t="s">
        <v>449</v>
      </c>
      <c r="D42" s="489" t="s">
        <v>815</v>
      </c>
      <c r="E42" s="448" t="s">
        <v>820</v>
      </c>
      <c r="F42" s="140"/>
      <c r="G42" s="450"/>
    </row>
    <row r="43" spans="2:7" s="459" customFormat="1" ht="34.5" customHeight="1">
      <c r="B43" s="659"/>
      <c r="C43" s="344" t="s">
        <v>449</v>
      </c>
      <c r="D43" s="489" t="s">
        <v>815</v>
      </c>
      <c r="E43" s="481" t="s">
        <v>838</v>
      </c>
      <c r="F43" s="140"/>
      <c r="G43" s="450"/>
    </row>
    <row r="44" spans="2:7" s="459" customFormat="1" ht="34.5" customHeight="1">
      <c r="B44" s="659"/>
      <c r="C44" s="344" t="s">
        <v>449</v>
      </c>
      <c r="D44" s="489" t="s">
        <v>815</v>
      </c>
      <c r="E44" s="448" t="s">
        <v>822</v>
      </c>
      <c r="F44" s="140"/>
      <c r="G44" s="450"/>
    </row>
    <row r="45" spans="2:7" s="59" customFormat="1" ht="34.5" customHeight="1">
      <c r="B45" s="659"/>
      <c r="C45" s="344" t="s">
        <v>449</v>
      </c>
      <c r="D45" s="489" t="s">
        <v>815</v>
      </c>
      <c r="E45" s="481" t="s">
        <v>823</v>
      </c>
      <c r="F45" s="140"/>
      <c r="G45" s="450"/>
    </row>
    <row r="46" spans="2:7" s="59" customFormat="1" ht="34.5" customHeight="1">
      <c r="B46" s="659"/>
      <c r="C46" s="344" t="s">
        <v>449</v>
      </c>
      <c r="D46" s="490" t="s">
        <v>824</v>
      </c>
      <c r="E46" s="448"/>
      <c r="F46" s="140"/>
      <c r="G46" s="450"/>
    </row>
    <row r="47" spans="2:7" s="59" customFormat="1" ht="34.5" customHeight="1">
      <c r="B47" s="659"/>
      <c r="C47" s="344" t="s">
        <v>449</v>
      </c>
      <c r="D47" s="448" t="s">
        <v>837</v>
      </c>
      <c r="E47" s="448" t="s">
        <v>844</v>
      </c>
      <c r="F47" s="140"/>
      <c r="G47" s="450"/>
    </row>
    <row r="48" spans="2:7" s="59" customFormat="1" ht="34.5" customHeight="1">
      <c r="B48" s="659"/>
      <c r="C48" s="344" t="s">
        <v>449</v>
      </c>
      <c r="D48" s="489" t="s">
        <v>825</v>
      </c>
      <c r="E48" s="448"/>
      <c r="F48" s="140"/>
      <c r="G48" s="450"/>
    </row>
    <row r="49" spans="2:7" s="59" customFormat="1" ht="34.5" customHeight="1">
      <c r="B49" s="659"/>
      <c r="C49" s="344" t="s">
        <v>449</v>
      </c>
      <c r="D49" s="489"/>
      <c r="E49" s="448"/>
      <c r="F49" s="140"/>
      <c r="G49" s="450"/>
    </row>
    <row r="50" spans="2:7" s="59" customFormat="1" ht="34.5" customHeight="1" thickBot="1">
      <c r="B50" s="660"/>
      <c r="C50" s="460" t="s">
        <v>741</v>
      </c>
      <c r="D50" s="349"/>
      <c r="E50" s="349"/>
      <c r="F50" s="349"/>
      <c r="G50" s="451"/>
    </row>
    <row r="51" spans="2:7" s="59" customFormat="1" ht="34.5" customHeight="1" thickBot="1">
      <c r="B51" s="659" t="s">
        <v>875</v>
      </c>
      <c r="C51" s="345" t="s">
        <v>449</v>
      </c>
      <c r="D51" s="487" t="s">
        <v>815</v>
      </c>
      <c r="E51" s="488" t="s">
        <v>816</v>
      </c>
      <c r="F51" s="341"/>
      <c r="G51" s="466"/>
    </row>
    <row r="52" spans="2:7" s="59" customFormat="1" ht="34.5" customHeight="1" thickBot="1">
      <c r="B52" s="659"/>
      <c r="C52" s="345" t="s">
        <v>449</v>
      </c>
      <c r="D52" s="489" t="s">
        <v>815</v>
      </c>
      <c r="E52" s="448" t="s">
        <v>843</v>
      </c>
      <c r="F52" s="340"/>
      <c r="G52" s="467"/>
    </row>
    <row r="53" spans="2:7" s="59" customFormat="1" ht="34.5" customHeight="1" thickBot="1">
      <c r="B53" s="659"/>
      <c r="C53" s="345" t="s">
        <v>449</v>
      </c>
      <c r="D53" s="489" t="s">
        <v>815</v>
      </c>
      <c r="E53" s="448" t="s">
        <v>818</v>
      </c>
      <c r="F53" s="340"/>
      <c r="G53" s="467"/>
    </row>
    <row r="54" spans="2:7" s="59" customFormat="1" ht="34.5" customHeight="1" thickBot="1">
      <c r="B54" s="659"/>
      <c r="C54" s="345" t="s">
        <v>449</v>
      </c>
      <c r="D54" s="489" t="s">
        <v>815</v>
      </c>
      <c r="E54" s="448" t="s">
        <v>819</v>
      </c>
      <c r="F54" s="340"/>
      <c r="G54" s="467"/>
    </row>
    <row r="55" spans="2:7" s="59" customFormat="1" ht="34.5" customHeight="1" thickBot="1">
      <c r="B55" s="659"/>
      <c r="C55" s="345" t="s">
        <v>449</v>
      </c>
      <c r="D55" s="489" t="s">
        <v>815</v>
      </c>
      <c r="E55" s="448" t="s">
        <v>820</v>
      </c>
      <c r="F55" s="340"/>
      <c r="G55" s="467"/>
    </row>
    <row r="56" spans="2:7" s="59" customFormat="1" ht="34.5" customHeight="1" thickBot="1">
      <c r="B56" s="659"/>
      <c r="C56" s="345" t="s">
        <v>449</v>
      </c>
      <c r="D56" s="489" t="s">
        <v>815</v>
      </c>
      <c r="E56" s="481" t="s">
        <v>838</v>
      </c>
      <c r="F56" s="340"/>
      <c r="G56" s="467"/>
    </row>
    <row r="57" spans="2:7" s="59" customFormat="1" ht="34.5" customHeight="1" thickBot="1">
      <c r="B57" s="659"/>
      <c r="C57" s="345" t="s">
        <v>449</v>
      </c>
      <c r="D57" s="489" t="s">
        <v>815</v>
      </c>
      <c r="E57" s="448" t="s">
        <v>822</v>
      </c>
      <c r="F57" s="340"/>
      <c r="G57" s="467"/>
    </row>
    <row r="58" spans="2:7" s="59" customFormat="1" ht="34.5" customHeight="1" thickBot="1">
      <c r="B58" s="659"/>
      <c r="C58" s="345" t="s">
        <v>449</v>
      </c>
      <c r="D58" s="489" t="s">
        <v>815</v>
      </c>
      <c r="E58" s="481" t="s">
        <v>823</v>
      </c>
      <c r="F58" s="340"/>
      <c r="G58" s="467"/>
    </row>
    <row r="59" spans="2:7" s="59" customFormat="1" ht="34.5" customHeight="1" thickBot="1">
      <c r="B59" s="659"/>
      <c r="C59" s="345" t="s">
        <v>449</v>
      </c>
      <c r="D59" s="490" t="s">
        <v>824</v>
      </c>
      <c r="E59" s="448"/>
      <c r="F59" s="340"/>
      <c r="G59" s="467"/>
    </row>
    <row r="60" spans="2:7" s="59" customFormat="1" ht="34.5" customHeight="1" thickBot="1">
      <c r="B60" s="659"/>
      <c r="C60" s="345" t="s">
        <v>449</v>
      </c>
      <c r="D60" s="448" t="s">
        <v>837</v>
      </c>
      <c r="E60" s="448" t="s">
        <v>844</v>
      </c>
      <c r="F60" s="340"/>
      <c r="G60" s="467"/>
    </row>
    <row r="61" spans="2:7" s="59" customFormat="1" ht="34.5" customHeight="1">
      <c r="B61" s="659"/>
      <c r="C61" s="345" t="s">
        <v>449</v>
      </c>
      <c r="D61" s="489" t="s">
        <v>825</v>
      </c>
      <c r="E61" s="448"/>
      <c r="F61" s="340"/>
      <c r="G61" s="467"/>
    </row>
    <row r="62" spans="2:7" s="59" customFormat="1" ht="34.5" customHeight="1">
      <c r="B62" s="659"/>
      <c r="C62" s="344" t="s">
        <v>449</v>
      </c>
      <c r="D62" s="490"/>
      <c r="E62" s="140"/>
      <c r="F62" s="140"/>
      <c r="G62" s="467"/>
    </row>
    <row r="63" spans="2:7" s="59" customFormat="1" ht="34.5" customHeight="1">
      <c r="B63" s="659"/>
      <c r="C63" s="344" t="s">
        <v>449</v>
      </c>
      <c r="D63" s="489"/>
      <c r="E63" s="140"/>
      <c r="F63" s="140"/>
      <c r="G63" s="467"/>
    </row>
    <row r="64" spans="2:7" s="59" customFormat="1" ht="34.5" customHeight="1" thickBot="1">
      <c r="B64" s="660"/>
      <c r="C64" s="352" t="s">
        <v>741</v>
      </c>
      <c r="D64" s="342"/>
      <c r="E64" s="342"/>
      <c r="F64" s="342"/>
      <c r="G64" s="451">
        <f>SUM(G51:G62)</f>
        <v>0</v>
      </c>
    </row>
    <row r="65" spans="2:7" s="59" customFormat="1" ht="34.5" customHeight="1">
      <c r="B65" s="661" t="s">
        <v>876</v>
      </c>
      <c r="C65" s="343" t="s">
        <v>449</v>
      </c>
      <c r="D65" s="487" t="s">
        <v>815</v>
      </c>
      <c r="E65" s="488" t="s">
        <v>816</v>
      </c>
      <c r="F65" s="341"/>
      <c r="G65" s="466"/>
    </row>
    <row r="66" spans="2:7" s="59" customFormat="1" ht="34.5" customHeight="1">
      <c r="B66" s="659"/>
      <c r="C66" s="343" t="s">
        <v>449</v>
      </c>
      <c r="D66" s="489" t="s">
        <v>815</v>
      </c>
      <c r="E66" s="448" t="s">
        <v>843</v>
      </c>
      <c r="F66" s="340"/>
      <c r="G66" s="467"/>
    </row>
    <row r="67" spans="2:7" s="59" customFormat="1" ht="34.5" customHeight="1">
      <c r="B67" s="659"/>
      <c r="C67" s="343" t="s">
        <v>449</v>
      </c>
      <c r="D67" s="489" t="s">
        <v>815</v>
      </c>
      <c r="E67" s="448" t="s">
        <v>818</v>
      </c>
      <c r="F67" s="340"/>
      <c r="G67" s="467"/>
    </row>
    <row r="68" spans="2:7" s="59" customFormat="1" ht="34.5" customHeight="1">
      <c r="B68" s="659"/>
      <c r="C68" s="343" t="s">
        <v>449</v>
      </c>
      <c r="D68" s="489" t="s">
        <v>815</v>
      </c>
      <c r="E68" s="448" t="s">
        <v>819</v>
      </c>
      <c r="F68" s="340"/>
      <c r="G68" s="467"/>
    </row>
    <row r="69" spans="2:7" s="59" customFormat="1" ht="34.5" customHeight="1">
      <c r="B69" s="659"/>
      <c r="C69" s="343" t="s">
        <v>449</v>
      </c>
      <c r="D69" s="489" t="s">
        <v>815</v>
      </c>
      <c r="E69" s="448" t="s">
        <v>820</v>
      </c>
      <c r="F69" s="340"/>
      <c r="G69" s="467"/>
    </row>
    <row r="70" spans="2:7" s="59" customFormat="1" ht="34.5" customHeight="1">
      <c r="B70" s="659"/>
      <c r="C70" s="343" t="s">
        <v>449</v>
      </c>
      <c r="D70" s="489" t="s">
        <v>815</v>
      </c>
      <c r="E70" s="481" t="s">
        <v>838</v>
      </c>
      <c r="F70" s="340"/>
      <c r="G70" s="467"/>
    </row>
    <row r="71" spans="2:7" s="59" customFormat="1" ht="34.5" customHeight="1">
      <c r="B71" s="659"/>
      <c r="C71" s="343" t="s">
        <v>449</v>
      </c>
      <c r="D71" s="489" t="s">
        <v>815</v>
      </c>
      <c r="E71" s="448" t="s">
        <v>822</v>
      </c>
      <c r="F71" s="340"/>
      <c r="G71" s="467"/>
    </row>
    <row r="72" spans="2:7" s="59" customFormat="1" ht="34.5" customHeight="1">
      <c r="B72" s="659"/>
      <c r="C72" s="343" t="s">
        <v>449</v>
      </c>
      <c r="D72" s="489" t="s">
        <v>815</v>
      </c>
      <c r="E72" s="481" t="s">
        <v>823</v>
      </c>
      <c r="F72" s="340"/>
      <c r="G72" s="467"/>
    </row>
    <row r="73" spans="2:7" s="59" customFormat="1" ht="34.5" customHeight="1">
      <c r="B73" s="659"/>
      <c r="C73" s="343" t="s">
        <v>449</v>
      </c>
      <c r="D73" s="490" t="s">
        <v>824</v>
      </c>
      <c r="E73" s="448"/>
      <c r="F73" s="340"/>
      <c r="G73" s="467"/>
    </row>
    <row r="74" spans="2:7" s="59" customFormat="1" ht="34.5" customHeight="1">
      <c r="B74" s="659"/>
      <c r="C74" s="344" t="s">
        <v>449</v>
      </c>
      <c r="D74" s="448" t="s">
        <v>837</v>
      </c>
      <c r="E74" s="448" t="s">
        <v>844</v>
      </c>
      <c r="F74" s="140"/>
      <c r="G74" s="467"/>
    </row>
    <row r="75" spans="2:7" s="59" customFormat="1" ht="34.5" customHeight="1">
      <c r="B75" s="659"/>
      <c r="C75" s="344" t="s">
        <v>449</v>
      </c>
      <c r="D75" s="489" t="s">
        <v>825</v>
      </c>
      <c r="E75" s="448"/>
      <c r="F75" s="339"/>
      <c r="G75" s="467"/>
    </row>
    <row r="76" spans="2:7" s="59" customFormat="1" ht="34.5" customHeight="1" thickBot="1">
      <c r="B76" s="660"/>
      <c r="C76" s="352" t="s">
        <v>741</v>
      </c>
      <c r="D76" s="351"/>
      <c r="E76" s="350"/>
      <c r="F76" s="350"/>
      <c r="G76" s="477"/>
    </row>
    <row r="77" spans="2:7" s="59" customFormat="1" ht="20.25">
      <c r="B77" s="134"/>
      <c r="C77" s="135"/>
      <c r="D77" s="134"/>
      <c r="E77" s="134"/>
      <c r="F77" s="134"/>
      <c r="G77" s="134"/>
    </row>
    <row r="78" spans="2:10" ht="19.5" customHeight="1">
      <c r="B78" s="20" t="s">
        <v>882</v>
      </c>
      <c r="C78" s="20"/>
      <c r="D78" s="20"/>
      <c r="F78" s="121" t="s">
        <v>668</v>
      </c>
      <c r="G78" s="121"/>
      <c r="H78" s="121"/>
      <c r="I78" s="121"/>
      <c r="J78" s="121"/>
    </row>
    <row r="79" spans="2:7" ht="20.25">
      <c r="B79" s="134"/>
      <c r="C79" s="135"/>
      <c r="D79" s="134"/>
      <c r="E79" s="114" t="s">
        <v>631</v>
      </c>
      <c r="F79" s="134"/>
      <c r="G79" s="134"/>
    </row>
    <row r="80" spans="2:7" ht="20.25">
      <c r="B80" s="134"/>
      <c r="C80" s="135"/>
      <c r="D80" s="134"/>
      <c r="E80" s="134"/>
      <c r="F80" s="134"/>
      <c r="G80" s="134"/>
    </row>
  </sheetData>
  <sheetProtection/>
  <mergeCells count="6">
    <mergeCell ref="B39:B50"/>
    <mergeCell ref="B51:B64"/>
    <mergeCell ref="B65:B76"/>
    <mergeCell ref="B7:G7"/>
    <mergeCell ref="B14:B25"/>
    <mergeCell ref="B26:B37"/>
  </mergeCells>
  <printOptions/>
  <pageMargins left="0.45" right="0.45" top="0.75" bottom="0.75" header="0.3" footer="0.3"/>
  <pageSetup horizontalDpi="600" verticalDpi="600" orientation="portrait" scale="35" r:id="rId1"/>
</worksheet>
</file>

<file path=xl/worksheets/sheet12.xml><?xml version="1.0" encoding="utf-8"?>
<worksheet xmlns="http://schemas.openxmlformats.org/spreadsheetml/2006/main" xmlns:r="http://schemas.openxmlformats.org/officeDocument/2006/relationships">
  <dimension ref="A1:L33"/>
  <sheetViews>
    <sheetView zoomScalePageLayoutView="0" workbookViewId="0" topLeftCell="A1">
      <selection activeCell="D36" sqref="D36"/>
    </sheetView>
  </sheetViews>
  <sheetFormatPr defaultColWidth="9.140625" defaultRowHeight="12.75"/>
  <cols>
    <col min="1" max="1" width="6.57421875" style="0" customWidth="1"/>
    <col min="2" max="2" width="26.7109375" style="0" customWidth="1"/>
    <col min="3" max="17" width="13.7109375" style="0" customWidth="1"/>
  </cols>
  <sheetData>
    <row r="1" s="371" customFormat="1" ht="15">
      <c r="L1" s="391" t="s">
        <v>643</v>
      </c>
    </row>
    <row r="2" s="371" customFormat="1" ht="15"/>
    <row r="3" spans="1:12" s="371" customFormat="1" ht="15.75" customHeight="1">
      <c r="A3" s="668" t="s">
        <v>653</v>
      </c>
      <c r="B3" s="668"/>
      <c r="C3" s="668"/>
      <c r="D3" s="668"/>
      <c r="E3" s="668"/>
      <c r="F3" s="668"/>
      <c r="G3" s="668"/>
      <c r="H3" s="668"/>
      <c r="I3" s="668"/>
      <c r="J3" s="668"/>
      <c r="K3" s="668"/>
      <c r="L3" s="668"/>
    </row>
    <row r="4" s="371" customFormat="1" ht="15"/>
    <row r="5" spans="1:7" s="371" customFormat="1" ht="15.75" thickBot="1">
      <c r="A5" s="375"/>
      <c r="B5" s="375"/>
      <c r="C5" s="375"/>
      <c r="D5" s="375"/>
      <c r="E5" s="375"/>
      <c r="F5" s="375"/>
      <c r="G5" s="392" t="s">
        <v>767</v>
      </c>
    </row>
    <row r="6" spans="1:10" s="371" customFormat="1" ht="90.75" customHeight="1" thickBot="1">
      <c r="A6" s="388" t="s">
        <v>621</v>
      </c>
      <c r="B6" s="386" t="s">
        <v>753</v>
      </c>
      <c r="C6" s="380" t="s">
        <v>765</v>
      </c>
      <c r="D6" s="380" t="s">
        <v>754</v>
      </c>
      <c r="E6" s="380" t="s">
        <v>755</v>
      </c>
      <c r="F6" s="380" t="s">
        <v>756</v>
      </c>
      <c r="G6" s="386" t="s">
        <v>758</v>
      </c>
      <c r="I6" s="372"/>
      <c r="J6" s="372"/>
    </row>
    <row r="7" spans="1:10" s="371" customFormat="1" ht="15">
      <c r="A7" s="389">
        <v>1</v>
      </c>
      <c r="B7" s="378"/>
      <c r="C7" s="381"/>
      <c r="D7" s="409"/>
      <c r="E7" s="409"/>
      <c r="F7" s="409"/>
      <c r="G7" s="410"/>
      <c r="H7" s="373"/>
      <c r="I7" s="373"/>
      <c r="J7" s="373"/>
    </row>
    <row r="8" spans="1:10" s="371" customFormat="1" ht="15">
      <c r="A8" s="390">
        <v>2</v>
      </c>
      <c r="B8" s="379"/>
      <c r="C8" s="382"/>
      <c r="D8" s="411"/>
      <c r="E8" s="411"/>
      <c r="F8" s="411"/>
      <c r="G8" s="412"/>
      <c r="H8" s="373"/>
      <c r="I8" s="373"/>
      <c r="J8" s="373"/>
    </row>
    <row r="9" spans="1:10" s="371" customFormat="1" ht="15">
      <c r="A9" s="390">
        <v>3</v>
      </c>
      <c r="B9" s="379"/>
      <c r="C9" s="382"/>
      <c r="D9" s="411"/>
      <c r="E9" s="411"/>
      <c r="F9" s="411"/>
      <c r="G9" s="412"/>
      <c r="H9" s="373"/>
      <c r="I9" s="373"/>
      <c r="J9" s="373"/>
    </row>
    <row r="10" spans="1:10" s="371" customFormat="1" ht="15">
      <c r="A10" s="390">
        <v>4</v>
      </c>
      <c r="B10" s="379"/>
      <c r="C10" s="382"/>
      <c r="D10" s="411"/>
      <c r="E10" s="411"/>
      <c r="F10" s="411"/>
      <c r="G10" s="412"/>
      <c r="H10" s="373"/>
      <c r="I10" s="373"/>
      <c r="J10" s="373"/>
    </row>
    <row r="11" spans="1:10" s="371" customFormat="1" ht="15">
      <c r="A11" s="390">
        <v>5</v>
      </c>
      <c r="B11" s="379"/>
      <c r="C11" s="382"/>
      <c r="D11" s="411"/>
      <c r="E11" s="411"/>
      <c r="F11" s="411"/>
      <c r="G11" s="412"/>
      <c r="H11" s="373"/>
      <c r="I11" s="373"/>
      <c r="J11" s="373"/>
    </row>
    <row r="12" spans="1:10" s="371" customFormat="1" ht="15">
      <c r="A12" s="390">
        <v>6</v>
      </c>
      <c r="B12" s="379"/>
      <c r="C12" s="382"/>
      <c r="D12" s="411"/>
      <c r="E12" s="411"/>
      <c r="F12" s="411"/>
      <c r="G12" s="412"/>
      <c r="H12" s="373"/>
      <c r="I12" s="373"/>
      <c r="J12" s="373"/>
    </row>
    <row r="13" spans="1:10" s="371" customFormat="1" ht="15">
      <c r="A13" s="390">
        <v>7</v>
      </c>
      <c r="B13" s="379"/>
      <c r="C13" s="382"/>
      <c r="D13" s="411"/>
      <c r="E13" s="411"/>
      <c r="F13" s="411"/>
      <c r="G13" s="412"/>
      <c r="H13" s="373"/>
      <c r="I13" s="373"/>
      <c r="J13" s="373"/>
    </row>
    <row r="14" spans="1:10" s="371" customFormat="1" ht="15.75" thickBot="1">
      <c r="A14" s="390">
        <v>8</v>
      </c>
      <c r="B14" s="379"/>
      <c r="C14" s="383"/>
      <c r="D14" s="413"/>
      <c r="E14" s="413"/>
      <c r="F14" s="413"/>
      <c r="G14" s="414"/>
      <c r="H14" s="373"/>
      <c r="I14" s="373"/>
      <c r="J14" s="373"/>
    </row>
    <row r="15" spans="1:10" s="371" customFormat="1" ht="15.75" thickBot="1">
      <c r="A15" s="681" t="s">
        <v>757</v>
      </c>
      <c r="B15" s="682"/>
      <c r="C15" s="384"/>
      <c r="D15" s="384"/>
      <c r="E15" s="385"/>
      <c r="F15" s="385"/>
      <c r="G15" s="387"/>
      <c r="H15" s="374"/>
      <c r="I15" s="374"/>
      <c r="J15" s="374"/>
    </row>
    <row r="16" spans="1:10" s="371" customFormat="1" ht="15">
      <c r="A16" s="373"/>
      <c r="B16" s="415"/>
      <c r="C16" s="419"/>
      <c r="D16" s="419"/>
      <c r="E16" s="420"/>
      <c r="F16" s="421"/>
      <c r="G16" s="420"/>
      <c r="H16" s="374"/>
      <c r="I16" s="374"/>
      <c r="J16" s="374"/>
    </row>
    <row r="17" spans="1:10" s="371" customFormat="1" ht="15.75">
      <c r="A17" s="416" t="s">
        <v>766</v>
      </c>
      <c r="B17" s="373"/>
      <c r="C17" s="419"/>
      <c r="D17" s="419"/>
      <c r="E17" s="420"/>
      <c r="F17" s="420"/>
      <c r="G17" s="420"/>
      <c r="H17" s="374"/>
      <c r="I17" s="374"/>
      <c r="J17" s="374"/>
    </row>
    <row r="18" spans="1:12" s="371" customFormat="1" ht="15.75" thickBot="1">
      <c r="A18" s="375"/>
      <c r="B18" s="375"/>
      <c r="C18" s="375"/>
      <c r="D18" s="375"/>
      <c r="E18" s="375"/>
      <c r="F18" s="375"/>
      <c r="G18" s="375"/>
      <c r="H18" s="375"/>
      <c r="L18" s="392" t="s">
        <v>767</v>
      </c>
    </row>
    <row r="19" spans="1:12" s="371" customFormat="1" ht="15">
      <c r="A19" s="677" t="s">
        <v>621</v>
      </c>
      <c r="B19" s="679" t="s">
        <v>753</v>
      </c>
      <c r="C19" s="669" t="s">
        <v>759</v>
      </c>
      <c r="D19" s="670"/>
      <c r="E19" s="671" t="s">
        <v>768</v>
      </c>
      <c r="F19" s="672"/>
      <c r="G19" s="673" t="s">
        <v>769</v>
      </c>
      <c r="H19" s="673"/>
      <c r="I19" s="674" t="s">
        <v>770</v>
      </c>
      <c r="J19" s="675"/>
      <c r="K19" s="676" t="s">
        <v>771</v>
      </c>
      <c r="L19" s="675"/>
    </row>
    <row r="20" spans="1:12" s="371" customFormat="1" ht="22.5" customHeight="1" thickBot="1">
      <c r="A20" s="678"/>
      <c r="B20" s="680"/>
      <c r="C20" s="377" t="s">
        <v>761</v>
      </c>
      <c r="D20" s="376" t="s">
        <v>760</v>
      </c>
      <c r="E20" s="377" t="s">
        <v>761</v>
      </c>
      <c r="F20" s="376" t="s">
        <v>760</v>
      </c>
      <c r="G20" s="377" t="s">
        <v>761</v>
      </c>
      <c r="H20" s="376" t="s">
        <v>760</v>
      </c>
      <c r="I20" s="377" t="s">
        <v>761</v>
      </c>
      <c r="J20" s="376" t="s">
        <v>760</v>
      </c>
      <c r="K20" s="377" t="s">
        <v>761</v>
      </c>
      <c r="L20" s="376" t="s">
        <v>760</v>
      </c>
    </row>
    <row r="21" spans="1:12" s="371" customFormat="1" ht="15">
      <c r="A21" s="417">
        <v>1</v>
      </c>
      <c r="B21" s="378"/>
      <c r="C21" s="393"/>
      <c r="D21" s="394"/>
      <c r="E21" s="393"/>
      <c r="F21" s="394"/>
      <c r="G21" s="393"/>
      <c r="H21" s="395"/>
      <c r="I21" s="396"/>
      <c r="J21" s="394"/>
      <c r="K21" s="393"/>
      <c r="L21" s="394"/>
    </row>
    <row r="22" spans="1:12" s="371" customFormat="1" ht="15">
      <c r="A22" s="390">
        <v>2</v>
      </c>
      <c r="B22" s="379"/>
      <c r="C22" s="397"/>
      <c r="D22" s="398"/>
      <c r="E22" s="397"/>
      <c r="F22" s="398"/>
      <c r="G22" s="397"/>
      <c r="H22" s="399"/>
      <c r="I22" s="400"/>
      <c r="J22" s="398"/>
      <c r="K22" s="397"/>
      <c r="L22" s="398"/>
    </row>
    <row r="23" spans="1:12" s="371" customFormat="1" ht="15">
      <c r="A23" s="390">
        <v>3</v>
      </c>
      <c r="B23" s="379"/>
      <c r="C23" s="397"/>
      <c r="D23" s="398"/>
      <c r="E23" s="397"/>
      <c r="F23" s="398"/>
      <c r="G23" s="397"/>
      <c r="H23" s="399"/>
      <c r="I23" s="400"/>
      <c r="J23" s="398"/>
      <c r="K23" s="397"/>
      <c r="L23" s="398"/>
    </row>
    <row r="24" spans="1:12" s="371" customFormat="1" ht="15">
      <c r="A24" s="390">
        <v>4</v>
      </c>
      <c r="B24" s="379"/>
      <c r="C24" s="397"/>
      <c r="D24" s="398"/>
      <c r="E24" s="397"/>
      <c r="F24" s="398"/>
      <c r="G24" s="397"/>
      <c r="H24" s="399"/>
      <c r="I24" s="400"/>
      <c r="J24" s="398"/>
      <c r="K24" s="397"/>
      <c r="L24" s="398"/>
    </row>
    <row r="25" spans="1:12" s="371" customFormat="1" ht="15">
      <c r="A25" s="390">
        <v>5</v>
      </c>
      <c r="B25" s="379"/>
      <c r="C25" s="397"/>
      <c r="D25" s="398"/>
      <c r="E25" s="397"/>
      <c r="F25" s="398"/>
      <c r="G25" s="397"/>
      <c r="H25" s="399"/>
      <c r="I25" s="400"/>
      <c r="J25" s="398"/>
      <c r="K25" s="397"/>
      <c r="L25" s="398"/>
    </row>
    <row r="26" spans="1:12" s="371" customFormat="1" ht="15">
      <c r="A26" s="390">
        <v>6</v>
      </c>
      <c r="B26" s="379"/>
      <c r="C26" s="397"/>
      <c r="D26" s="398"/>
      <c r="E26" s="397"/>
      <c r="F26" s="398"/>
      <c r="G26" s="397"/>
      <c r="H26" s="399"/>
      <c r="I26" s="400"/>
      <c r="J26" s="398"/>
      <c r="K26" s="397"/>
      <c r="L26" s="398"/>
    </row>
    <row r="27" spans="1:12" s="371" customFormat="1" ht="15">
      <c r="A27" s="390">
        <v>7</v>
      </c>
      <c r="B27" s="379"/>
      <c r="C27" s="397"/>
      <c r="D27" s="398"/>
      <c r="E27" s="397"/>
      <c r="F27" s="398"/>
      <c r="G27" s="397"/>
      <c r="H27" s="399"/>
      <c r="I27" s="400"/>
      <c r="J27" s="398"/>
      <c r="K27" s="397"/>
      <c r="L27" s="398"/>
    </row>
    <row r="28" spans="1:12" s="371" customFormat="1" ht="15.75" thickBot="1">
      <c r="A28" s="390">
        <v>8</v>
      </c>
      <c r="B28" s="379"/>
      <c r="C28" s="401"/>
      <c r="D28" s="402"/>
      <c r="E28" s="403"/>
      <c r="F28" s="402"/>
      <c r="G28" s="403"/>
      <c r="H28" s="404"/>
      <c r="I28" s="401"/>
      <c r="J28" s="402"/>
      <c r="K28" s="403"/>
      <c r="L28" s="402"/>
    </row>
    <row r="29" spans="1:12" s="371" customFormat="1" ht="15.75" thickBot="1">
      <c r="A29" s="666" t="s">
        <v>757</v>
      </c>
      <c r="B29" s="667"/>
      <c r="C29" s="405"/>
      <c r="D29" s="406"/>
      <c r="E29" s="405"/>
      <c r="F29" s="406"/>
      <c r="G29" s="405"/>
      <c r="H29" s="407"/>
      <c r="I29" s="408"/>
      <c r="J29" s="406"/>
      <c r="K29" s="405"/>
      <c r="L29" s="406"/>
    </row>
    <row r="30" ht="12.75">
      <c r="A30" s="418"/>
    </row>
    <row r="32" spans="2:7" ht="15.75">
      <c r="B32" s="20" t="s">
        <v>882</v>
      </c>
      <c r="C32" s="20"/>
      <c r="D32" s="20"/>
      <c r="E32" s="2"/>
      <c r="F32" s="121" t="s">
        <v>668</v>
      </c>
      <c r="G32" s="121"/>
    </row>
    <row r="33" spans="2:7" ht="20.25">
      <c r="B33" s="134"/>
      <c r="C33" s="135"/>
      <c r="D33" s="134"/>
      <c r="E33" s="114" t="s">
        <v>631</v>
      </c>
      <c r="F33" s="134"/>
      <c r="G33" s="134"/>
    </row>
  </sheetData>
  <sheetProtection/>
  <mergeCells count="10">
    <mergeCell ref="A29:B29"/>
    <mergeCell ref="A3:L3"/>
    <mergeCell ref="C19:D19"/>
    <mergeCell ref="E19:F19"/>
    <mergeCell ref="G19:H19"/>
    <mergeCell ref="I19:J19"/>
    <mergeCell ref="K19:L19"/>
    <mergeCell ref="A19:A20"/>
    <mergeCell ref="B19:B20"/>
    <mergeCell ref="A15:B15"/>
  </mergeCells>
  <printOptions/>
  <pageMargins left="0.25" right="0.25" top="0.75" bottom="0.75" header="0.3" footer="0.3"/>
  <pageSetup orientation="landscape" scale="80" r:id="rId1"/>
</worksheet>
</file>

<file path=xl/worksheets/sheet13.xml><?xml version="1.0" encoding="utf-8"?>
<worksheet xmlns="http://schemas.openxmlformats.org/spreadsheetml/2006/main" xmlns:r="http://schemas.openxmlformats.org/officeDocument/2006/relationships">
  <sheetPr>
    <tabColor theme="0"/>
  </sheetPr>
  <dimension ref="B2:M76"/>
  <sheetViews>
    <sheetView zoomScale="106" zoomScaleNormal="106" zoomScalePageLayoutView="0" workbookViewId="0" topLeftCell="A7">
      <selection activeCell="B6" sqref="B6:G6"/>
    </sheetView>
  </sheetViews>
  <sheetFormatPr defaultColWidth="9.140625" defaultRowHeight="12.75"/>
  <cols>
    <col min="1" max="1" width="2.7109375" style="0" customWidth="1"/>
    <col min="2" max="2" width="33.00390625" style="0" customWidth="1"/>
    <col min="3" max="3" width="50.140625" style="0" customWidth="1"/>
    <col min="4" max="4" width="9.28125" style="0" customWidth="1"/>
    <col min="5" max="7" width="15.7109375" style="0" customWidth="1"/>
  </cols>
  <sheetData>
    <row r="2" spans="2:7" ht="12.75">
      <c r="B2" s="252" t="s">
        <v>780</v>
      </c>
      <c r="C2" s="253"/>
      <c r="D2" s="253"/>
      <c r="E2" s="253"/>
      <c r="F2" s="253"/>
      <c r="G2" s="254" t="s">
        <v>654</v>
      </c>
    </row>
    <row r="3" spans="2:7" ht="12.75">
      <c r="B3" s="252" t="s">
        <v>776</v>
      </c>
      <c r="C3" s="253"/>
      <c r="D3" s="253"/>
      <c r="E3" s="253"/>
      <c r="F3" s="253"/>
      <c r="G3" s="253"/>
    </row>
    <row r="4" spans="2:7" ht="15.75">
      <c r="B4" s="255"/>
      <c r="C4" s="256"/>
      <c r="D4" s="256"/>
      <c r="E4" s="256"/>
      <c r="F4" s="256"/>
      <c r="G4" s="256"/>
    </row>
    <row r="5" spans="2:7" ht="51.75" customHeight="1">
      <c r="B5" s="683" t="s">
        <v>737</v>
      </c>
      <c r="C5" s="683"/>
      <c r="D5" s="683"/>
      <c r="E5" s="683"/>
      <c r="F5" s="683"/>
      <c r="G5" s="683"/>
    </row>
    <row r="6" spans="2:7" ht="12.75">
      <c r="B6" s="684" t="s">
        <v>887</v>
      </c>
      <c r="C6" s="684"/>
      <c r="D6" s="684"/>
      <c r="E6" s="684"/>
      <c r="F6" s="684"/>
      <c r="G6" s="684"/>
    </row>
    <row r="7" spans="2:7" ht="12.75">
      <c r="B7" s="257"/>
      <c r="C7" s="257"/>
      <c r="D7" s="257"/>
      <c r="E7" s="257"/>
      <c r="F7" s="257"/>
      <c r="G7" s="257"/>
    </row>
    <row r="8" spans="2:7" ht="13.5" thickBot="1">
      <c r="B8" s="258"/>
      <c r="C8" s="257"/>
      <c r="D8" s="257"/>
      <c r="E8" s="257"/>
      <c r="F8" s="257"/>
      <c r="G8" s="285" t="s">
        <v>293</v>
      </c>
    </row>
    <row r="9" spans="2:7" ht="12.75">
      <c r="B9" s="685" t="s">
        <v>89</v>
      </c>
      <c r="C9" s="687" t="s">
        <v>128</v>
      </c>
      <c r="D9" s="689" t="s">
        <v>690</v>
      </c>
      <c r="E9" s="689" t="s">
        <v>691</v>
      </c>
      <c r="F9" s="689" t="s">
        <v>620</v>
      </c>
      <c r="G9" s="691" t="s">
        <v>692</v>
      </c>
    </row>
    <row r="10" spans="2:7" ht="13.5" thickBot="1">
      <c r="B10" s="686"/>
      <c r="C10" s="688"/>
      <c r="D10" s="690"/>
      <c r="E10" s="690"/>
      <c r="F10" s="690"/>
      <c r="G10" s="692"/>
    </row>
    <row r="11" spans="2:7" ht="12.75">
      <c r="B11" s="260">
        <v>1</v>
      </c>
      <c r="C11" s="261">
        <v>2</v>
      </c>
      <c r="D11" s="261">
        <v>3</v>
      </c>
      <c r="E11" s="261">
        <v>4</v>
      </c>
      <c r="F11" s="261">
        <v>5</v>
      </c>
      <c r="G11" s="262">
        <v>6</v>
      </c>
    </row>
    <row r="12" spans="2:7" ht="12.75">
      <c r="B12" s="693" t="s">
        <v>693</v>
      </c>
      <c r="C12" s="695" t="s">
        <v>694</v>
      </c>
      <c r="D12" s="696">
        <v>9108</v>
      </c>
      <c r="E12" s="697" t="s">
        <v>8</v>
      </c>
      <c r="F12" s="697"/>
      <c r="G12" s="698"/>
    </row>
    <row r="13" spans="2:7" ht="12.75">
      <c r="B13" s="694"/>
      <c r="C13" s="695"/>
      <c r="D13" s="696"/>
      <c r="E13" s="697"/>
      <c r="F13" s="697"/>
      <c r="G13" s="698"/>
    </row>
    <row r="14" spans="2:7" ht="24.75" customHeight="1">
      <c r="B14" s="263" t="s">
        <v>695</v>
      </c>
      <c r="C14" s="264" t="s">
        <v>696</v>
      </c>
      <c r="D14" s="265">
        <v>9109</v>
      </c>
      <c r="E14" s="278">
        <v>77</v>
      </c>
      <c r="F14" s="278"/>
      <c r="G14" s="279">
        <v>77</v>
      </c>
    </row>
    <row r="15" spans="2:7" ht="24.75" customHeight="1">
      <c r="B15" s="263" t="s">
        <v>697</v>
      </c>
      <c r="C15" s="264" t="s">
        <v>698</v>
      </c>
      <c r="D15" s="265">
        <v>9110</v>
      </c>
      <c r="E15" s="278"/>
      <c r="F15" s="278"/>
      <c r="G15" s="279"/>
    </row>
    <row r="16" spans="2:7" ht="24.75" customHeight="1">
      <c r="B16" s="263" t="s">
        <v>699</v>
      </c>
      <c r="C16" s="264" t="s">
        <v>700</v>
      </c>
      <c r="D16" s="265">
        <v>9111</v>
      </c>
      <c r="E16" s="278"/>
      <c r="F16" s="278"/>
      <c r="G16" s="279"/>
    </row>
    <row r="17" spans="2:7" ht="24.75" customHeight="1">
      <c r="B17" s="263" t="s">
        <v>701</v>
      </c>
      <c r="C17" s="264" t="s">
        <v>702</v>
      </c>
      <c r="D17" s="265">
        <v>9112</v>
      </c>
      <c r="E17" s="278">
        <v>312</v>
      </c>
      <c r="F17" s="278">
        <v>312</v>
      </c>
      <c r="G17" s="279"/>
    </row>
    <row r="18" spans="2:7" ht="24.75" customHeight="1">
      <c r="B18" s="274" t="s">
        <v>703</v>
      </c>
      <c r="C18" s="275" t="s">
        <v>704</v>
      </c>
      <c r="D18" s="276">
        <v>9113</v>
      </c>
      <c r="E18" s="280"/>
      <c r="F18" s="280"/>
      <c r="G18" s="281"/>
    </row>
    <row r="19" spans="2:7" ht="24.75" customHeight="1">
      <c r="B19" s="263" t="s">
        <v>705</v>
      </c>
      <c r="C19" s="264" t="s">
        <v>706</v>
      </c>
      <c r="D19" s="265">
        <v>9114</v>
      </c>
      <c r="E19" s="278"/>
      <c r="F19" s="278"/>
      <c r="G19" s="279"/>
    </row>
    <row r="20" spans="2:7" ht="24.75" customHeight="1">
      <c r="B20" s="263" t="s">
        <v>707</v>
      </c>
      <c r="C20" s="264" t="s">
        <v>708</v>
      </c>
      <c r="D20" s="265">
        <v>9115</v>
      </c>
      <c r="E20" s="278"/>
      <c r="F20" s="278"/>
      <c r="G20" s="279"/>
    </row>
    <row r="21" spans="2:7" ht="24.75" customHeight="1">
      <c r="B21" s="263" t="s">
        <v>709</v>
      </c>
      <c r="C21" s="264" t="s">
        <v>710</v>
      </c>
      <c r="D21" s="265">
        <v>9116</v>
      </c>
      <c r="E21" s="278"/>
      <c r="F21" s="278"/>
      <c r="G21" s="279"/>
    </row>
    <row r="22" spans="2:11" ht="38.25" customHeight="1">
      <c r="B22" s="274" t="s">
        <v>711</v>
      </c>
      <c r="C22" s="275" t="s">
        <v>712</v>
      </c>
      <c r="D22" s="276">
        <v>9117</v>
      </c>
      <c r="E22" s="280">
        <v>30903</v>
      </c>
      <c r="F22" s="280">
        <v>13785</v>
      </c>
      <c r="G22" s="281">
        <f>E22-F22</f>
        <v>17118</v>
      </c>
      <c r="H22" s="431"/>
      <c r="I22" s="431"/>
      <c r="J22" s="431"/>
      <c r="K22" s="431"/>
    </row>
    <row r="23" spans="2:13" ht="38.25" customHeight="1">
      <c r="B23" s="263" t="s">
        <v>713</v>
      </c>
      <c r="C23" s="264" t="s">
        <v>714</v>
      </c>
      <c r="D23" s="265">
        <v>9118</v>
      </c>
      <c r="E23" s="541">
        <v>20347</v>
      </c>
      <c r="F23" s="541">
        <v>7552</v>
      </c>
      <c r="G23" s="542">
        <f>E23-F23</f>
        <v>12795</v>
      </c>
      <c r="H23" s="431"/>
      <c r="I23" s="429"/>
      <c r="J23" s="431"/>
      <c r="K23" s="431"/>
      <c r="L23" s="495"/>
      <c r="M23" s="431"/>
    </row>
    <row r="24" spans="2:9" ht="48.75" customHeight="1">
      <c r="B24" s="263" t="s">
        <v>715</v>
      </c>
      <c r="C24" s="264" t="s">
        <v>716</v>
      </c>
      <c r="D24" s="265">
        <v>9119</v>
      </c>
      <c r="E24" s="541">
        <v>353</v>
      </c>
      <c r="F24" s="541"/>
      <c r="G24" s="542">
        <f>E24-F24</f>
        <v>353</v>
      </c>
      <c r="H24" s="431"/>
      <c r="I24" s="429"/>
    </row>
    <row r="25" spans="2:9" ht="48.75" customHeight="1">
      <c r="B25" s="263" t="s">
        <v>715</v>
      </c>
      <c r="C25" s="264" t="s">
        <v>717</v>
      </c>
      <c r="D25" s="266">
        <v>9120</v>
      </c>
      <c r="E25" s="541">
        <f>E22-E23-E24-E26-E28</f>
        <v>9194</v>
      </c>
      <c r="F25" s="541">
        <f>F22-F23</f>
        <v>6233</v>
      </c>
      <c r="G25" s="542">
        <f>E25-F25</f>
        <v>2961</v>
      </c>
      <c r="H25" s="431"/>
      <c r="I25" s="429"/>
    </row>
    <row r="26" spans="2:7" ht="21" customHeight="1">
      <c r="B26" s="699" t="s">
        <v>718</v>
      </c>
      <c r="C26" s="700" t="s">
        <v>719</v>
      </c>
      <c r="D26" s="702">
        <v>9121</v>
      </c>
      <c r="E26" s="703">
        <v>122</v>
      </c>
      <c r="F26" s="703"/>
      <c r="G26" s="704">
        <f>E26-F26</f>
        <v>122</v>
      </c>
    </row>
    <row r="27" spans="2:7" ht="15" customHeight="1">
      <c r="B27" s="699"/>
      <c r="C27" s="701"/>
      <c r="D27" s="702"/>
      <c r="E27" s="703"/>
      <c r="F27" s="703"/>
      <c r="G27" s="704"/>
    </row>
    <row r="28" spans="2:13" ht="39.75" customHeight="1">
      <c r="B28" s="263" t="s">
        <v>718</v>
      </c>
      <c r="C28" s="264" t="s">
        <v>720</v>
      </c>
      <c r="D28" s="266">
        <v>9122</v>
      </c>
      <c r="E28" s="540">
        <v>887</v>
      </c>
      <c r="F28" s="517"/>
      <c r="G28" s="518">
        <f>E28-F28</f>
        <v>887</v>
      </c>
      <c r="H28" s="431"/>
      <c r="I28" s="431"/>
      <c r="J28" s="431"/>
      <c r="L28" s="495"/>
      <c r="M28" s="495"/>
    </row>
    <row r="29" spans="2:13" ht="48" customHeight="1">
      <c r="B29" s="263" t="s">
        <v>715</v>
      </c>
      <c r="C29" s="267" t="s">
        <v>721</v>
      </c>
      <c r="D29" s="265">
        <v>9123</v>
      </c>
      <c r="E29" s="430"/>
      <c r="F29" s="278"/>
      <c r="G29" s="279"/>
      <c r="I29" s="431"/>
      <c r="J29" s="431"/>
      <c r="M29" s="431"/>
    </row>
    <row r="30" spans="2:13" ht="24.75" customHeight="1">
      <c r="B30" s="274" t="s">
        <v>722</v>
      </c>
      <c r="C30" s="275" t="s">
        <v>723</v>
      </c>
      <c r="D30" s="277">
        <v>9124</v>
      </c>
      <c r="E30" s="520">
        <v>3421</v>
      </c>
      <c r="F30" s="520">
        <v>195</v>
      </c>
      <c r="G30" s="521">
        <f>E30-F30</f>
        <v>3226</v>
      </c>
      <c r="H30" s="431"/>
      <c r="I30" s="431"/>
      <c r="J30" s="431"/>
      <c r="K30" s="495"/>
      <c r="L30" s="495"/>
      <c r="M30" s="431"/>
    </row>
    <row r="31" spans="2:11" ht="24.75" customHeight="1">
      <c r="B31" s="263" t="s">
        <v>724</v>
      </c>
      <c r="C31" s="264" t="s">
        <v>725</v>
      </c>
      <c r="D31" s="265">
        <v>9125</v>
      </c>
      <c r="E31" s="545">
        <v>544</v>
      </c>
      <c r="F31" s="520"/>
      <c r="G31" s="521">
        <f>E31</f>
        <v>544</v>
      </c>
      <c r="H31" s="431"/>
      <c r="I31" s="431"/>
      <c r="J31" s="431"/>
      <c r="K31" s="431"/>
    </row>
    <row r="32" spans="2:9" ht="24.75" customHeight="1">
      <c r="B32" s="263" t="s">
        <v>726</v>
      </c>
      <c r="C32" s="268" t="s">
        <v>727</v>
      </c>
      <c r="D32" s="265">
        <v>9126</v>
      </c>
      <c r="E32" s="545"/>
      <c r="F32" s="520"/>
      <c r="G32" s="521">
        <f>E32-F32</f>
        <v>0</v>
      </c>
      <c r="I32" s="431"/>
    </row>
    <row r="33" spans="2:8" ht="24.75" customHeight="1">
      <c r="B33" s="699" t="s">
        <v>726</v>
      </c>
      <c r="C33" s="700" t="s">
        <v>728</v>
      </c>
      <c r="D33" s="702">
        <v>9127</v>
      </c>
      <c r="E33" s="706">
        <f>E30-E31-E32-E35-E36</f>
        <v>303</v>
      </c>
      <c r="F33" s="703">
        <f>F30-F32-F35-F36</f>
        <v>195</v>
      </c>
      <c r="G33" s="704">
        <f>E33-F33</f>
        <v>108</v>
      </c>
      <c r="H33" s="431"/>
    </row>
    <row r="34" spans="2:7" ht="4.5" customHeight="1">
      <c r="B34" s="699"/>
      <c r="C34" s="701"/>
      <c r="D34" s="702"/>
      <c r="E34" s="706"/>
      <c r="F34" s="703"/>
      <c r="G34" s="704"/>
    </row>
    <row r="35" spans="2:7" ht="24.75" customHeight="1">
      <c r="B35" s="263" t="s">
        <v>729</v>
      </c>
      <c r="C35" s="264" t="s">
        <v>730</v>
      </c>
      <c r="D35" s="265">
        <v>9128</v>
      </c>
      <c r="E35" s="545">
        <v>2574</v>
      </c>
      <c r="F35" s="520"/>
      <c r="G35" s="521">
        <f>E35-F35</f>
        <v>2574</v>
      </c>
    </row>
    <row r="36" spans="2:12" ht="24.75" customHeight="1">
      <c r="B36" s="263" t="s">
        <v>731</v>
      </c>
      <c r="C36" s="264" t="s">
        <v>732</v>
      </c>
      <c r="D36" s="265">
        <v>9129</v>
      </c>
      <c r="E36" s="539"/>
      <c r="F36" s="520"/>
      <c r="G36" s="521">
        <f>E36-F36</f>
        <v>0</v>
      </c>
      <c r="H36" s="431"/>
      <c r="I36" s="431"/>
      <c r="J36" s="431"/>
      <c r="L36" s="431"/>
    </row>
    <row r="37" spans="2:8" ht="24.75" customHeight="1" thickBot="1">
      <c r="B37" s="269" t="s">
        <v>733</v>
      </c>
      <c r="C37" s="270" t="s">
        <v>734</v>
      </c>
      <c r="D37" s="259">
        <v>9130</v>
      </c>
      <c r="E37" s="282"/>
      <c r="F37" s="283"/>
      <c r="G37" s="284"/>
      <c r="H37" s="431"/>
    </row>
    <row r="38" spans="2:7" ht="12.75">
      <c r="B38" s="257"/>
      <c r="C38" s="257"/>
      <c r="D38" s="257"/>
      <c r="E38" s="257"/>
      <c r="F38" s="257"/>
      <c r="G38" s="257"/>
    </row>
    <row r="39" spans="2:7" ht="15.75">
      <c r="B39" s="271" t="s">
        <v>882</v>
      </c>
      <c r="C39" s="272"/>
      <c r="D39" s="272"/>
      <c r="E39" s="272" t="s">
        <v>735</v>
      </c>
      <c r="F39" s="272"/>
      <c r="G39" s="272"/>
    </row>
    <row r="40" spans="2:7" ht="15.75">
      <c r="B40" s="272"/>
      <c r="C40" s="273" t="s">
        <v>736</v>
      </c>
      <c r="D40" s="257"/>
      <c r="E40" s="272"/>
      <c r="F40" s="257"/>
      <c r="G40" s="272"/>
    </row>
    <row r="41" spans="2:7" ht="15.75">
      <c r="B41" s="272"/>
      <c r="C41" s="273"/>
      <c r="D41" s="257"/>
      <c r="E41" s="272"/>
      <c r="F41" s="257"/>
      <c r="G41" s="272"/>
    </row>
    <row r="42" spans="2:7" ht="12.75" customHeight="1">
      <c r="B42" s="705" t="s">
        <v>742</v>
      </c>
      <c r="C42" s="705"/>
      <c r="D42" s="705"/>
      <c r="E42" s="705"/>
      <c r="F42" s="705"/>
      <c r="G42" s="705"/>
    </row>
    <row r="43" spans="2:7" ht="12.75">
      <c r="B43" s="705"/>
      <c r="C43" s="705"/>
      <c r="D43" s="705"/>
      <c r="E43" s="705"/>
      <c r="F43" s="705"/>
      <c r="G43" s="705"/>
    </row>
    <row r="44" spans="2:7" ht="12.75">
      <c r="B44" s="353"/>
      <c r="C44" s="353"/>
      <c r="D44" s="353"/>
      <c r="E44" s="353"/>
      <c r="F44" s="353"/>
      <c r="G44" s="353"/>
    </row>
    <row r="45" spans="2:7" ht="12.75">
      <c r="B45" s="353"/>
      <c r="C45" s="353"/>
      <c r="D45" s="353"/>
      <c r="E45" s="353"/>
      <c r="F45" s="353"/>
      <c r="G45" s="353"/>
    </row>
    <row r="46" spans="2:7" ht="12.75">
      <c r="B46" s="353"/>
      <c r="C46" s="353"/>
      <c r="D46" s="353"/>
      <c r="E46" s="353"/>
      <c r="F46" s="353"/>
      <c r="G46" s="353"/>
    </row>
    <row r="47" spans="2:7" ht="12.75">
      <c r="B47" s="353"/>
      <c r="C47" s="353"/>
      <c r="D47" s="353"/>
      <c r="E47" s="353"/>
      <c r="F47" s="353"/>
      <c r="G47" s="353"/>
    </row>
    <row r="48" spans="2:7" ht="12.75">
      <c r="B48" s="353"/>
      <c r="C48" s="353"/>
      <c r="D48" s="353"/>
      <c r="E48" s="353"/>
      <c r="F48" s="353"/>
      <c r="G48" s="353"/>
    </row>
    <row r="49" spans="2:7" ht="12.75">
      <c r="B49" s="353"/>
      <c r="C49" s="353"/>
      <c r="D49" s="353"/>
      <c r="E49" s="353"/>
      <c r="F49" s="353"/>
      <c r="G49" s="353"/>
    </row>
    <row r="50" spans="2:7" ht="12.75">
      <c r="B50" s="353"/>
      <c r="C50" s="353"/>
      <c r="D50" s="353"/>
      <c r="E50" s="353"/>
      <c r="F50" s="353"/>
      <c r="G50" s="353"/>
    </row>
    <row r="51" spans="2:7" ht="12.75">
      <c r="B51" s="353"/>
      <c r="C51" s="353"/>
      <c r="D51" s="353"/>
      <c r="E51" s="353"/>
      <c r="F51" s="353"/>
      <c r="G51" s="353"/>
    </row>
    <row r="52" spans="2:7" ht="12.75">
      <c r="B52" s="353"/>
      <c r="C52" s="353"/>
      <c r="D52" s="353"/>
      <c r="E52" s="353"/>
      <c r="F52" s="353"/>
      <c r="G52" s="353"/>
    </row>
    <row r="53" spans="2:7" ht="12.75">
      <c r="B53" s="353"/>
      <c r="C53" s="353"/>
      <c r="D53" s="353"/>
      <c r="E53" s="353"/>
      <c r="F53" s="353"/>
      <c r="G53" s="353"/>
    </row>
    <row r="54" spans="2:7" ht="12.75">
      <c r="B54" s="353"/>
      <c r="C54" s="353"/>
      <c r="D54" s="353"/>
      <c r="E54" s="353"/>
      <c r="F54" s="353"/>
      <c r="G54" s="353"/>
    </row>
    <row r="55" spans="2:7" ht="12.75">
      <c r="B55" s="353"/>
      <c r="C55" s="353"/>
      <c r="D55" s="353"/>
      <c r="E55" s="353"/>
      <c r="F55" s="353"/>
      <c r="G55" s="353"/>
    </row>
    <row r="56" spans="2:7" ht="12.75">
      <c r="B56" s="353"/>
      <c r="C56" s="353"/>
      <c r="D56" s="353"/>
      <c r="E56" s="353"/>
      <c r="F56" s="353"/>
      <c r="G56" s="353"/>
    </row>
    <row r="57" spans="2:7" ht="12.75">
      <c r="B57" s="353"/>
      <c r="C57" s="353"/>
      <c r="D57" s="353"/>
      <c r="E57" s="353"/>
      <c r="F57" s="353"/>
      <c r="G57" s="353"/>
    </row>
    <row r="58" spans="2:7" ht="12.75">
      <c r="B58" s="353"/>
      <c r="C58" s="353"/>
      <c r="D58" s="353"/>
      <c r="E58" s="353"/>
      <c r="F58" s="353"/>
      <c r="G58" s="353"/>
    </row>
    <row r="59" spans="2:7" ht="12.75">
      <c r="B59" s="353"/>
      <c r="C59" s="353"/>
      <c r="D59" s="353"/>
      <c r="E59" s="353"/>
      <c r="F59" s="353"/>
      <c r="G59" s="353"/>
    </row>
    <row r="60" spans="2:7" ht="12.75">
      <c r="B60" s="353"/>
      <c r="C60" s="353"/>
      <c r="D60" s="353"/>
      <c r="E60" s="353"/>
      <c r="F60" s="353"/>
      <c r="G60" s="353"/>
    </row>
    <row r="61" spans="2:7" ht="12.75">
      <c r="B61" s="353"/>
      <c r="C61" s="353"/>
      <c r="D61" s="353"/>
      <c r="E61" s="353"/>
      <c r="F61" s="353"/>
      <c r="G61" s="353"/>
    </row>
    <row r="62" spans="2:7" ht="12.75">
      <c r="B62" s="353"/>
      <c r="C62" s="353"/>
      <c r="D62" s="353"/>
      <c r="E62" s="353"/>
      <c r="F62" s="353"/>
      <c r="G62" s="353"/>
    </row>
    <row r="63" spans="2:7" ht="12.75">
      <c r="B63" s="353"/>
      <c r="C63" s="353"/>
      <c r="D63" s="353"/>
      <c r="E63" s="353"/>
      <c r="F63" s="353"/>
      <c r="G63" s="353"/>
    </row>
    <row r="64" spans="2:7" ht="12.75">
      <c r="B64" s="353"/>
      <c r="C64" s="353"/>
      <c r="D64" s="353"/>
      <c r="E64" s="353"/>
      <c r="F64" s="353"/>
      <c r="G64" s="353"/>
    </row>
    <row r="65" spans="2:7" ht="12.75">
      <c r="B65" s="353"/>
      <c r="C65" s="353"/>
      <c r="D65" s="353"/>
      <c r="E65" s="353"/>
      <c r="F65" s="353"/>
      <c r="G65" s="353"/>
    </row>
    <row r="66" spans="2:7" ht="12.75">
      <c r="B66" s="353"/>
      <c r="C66" s="353"/>
      <c r="D66" s="353"/>
      <c r="E66" s="353"/>
      <c r="F66" s="353"/>
      <c r="G66" s="353"/>
    </row>
    <row r="67" spans="2:7" ht="12.75">
      <c r="B67" s="353"/>
      <c r="C67" s="353"/>
      <c r="D67" s="353"/>
      <c r="E67" s="353"/>
      <c r="F67" s="353"/>
      <c r="G67" s="353"/>
    </row>
    <row r="68" spans="2:7" ht="12.75">
      <c r="B68" s="353"/>
      <c r="C68" s="353"/>
      <c r="D68" s="353"/>
      <c r="E68" s="353"/>
      <c r="F68" s="353"/>
      <c r="G68" s="353"/>
    </row>
    <row r="69" spans="2:7" ht="12.75">
      <c r="B69" s="353"/>
      <c r="C69" s="353"/>
      <c r="D69" s="353"/>
      <c r="E69" s="353"/>
      <c r="F69" s="353"/>
      <c r="G69" s="353"/>
    </row>
    <row r="70" spans="2:7" ht="12.75">
      <c r="B70" s="353"/>
      <c r="C70" s="353"/>
      <c r="D70" s="353"/>
      <c r="E70" s="353"/>
      <c r="F70" s="353"/>
      <c r="G70" s="353"/>
    </row>
    <row r="71" spans="2:7" ht="12.75">
      <c r="B71" s="353"/>
      <c r="C71" s="353"/>
      <c r="D71" s="353"/>
      <c r="E71" s="353"/>
      <c r="F71" s="353"/>
      <c r="G71" s="353"/>
    </row>
    <row r="72" spans="2:7" ht="12.75">
      <c r="B72" s="353"/>
      <c r="C72" s="353"/>
      <c r="D72" s="353"/>
      <c r="E72" s="353"/>
      <c r="F72" s="353"/>
      <c r="G72" s="353"/>
    </row>
    <row r="73" spans="2:7" ht="12.75">
      <c r="B73" s="353"/>
      <c r="C73" s="353"/>
      <c r="D73" s="353"/>
      <c r="E73" s="353"/>
      <c r="F73" s="353"/>
      <c r="G73" s="353"/>
    </row>
    <row r="74" spans="2:7" ht="12.75">
      <c r="B74" s="353"/>
      <c r="C74" s="353"/>
      <c r="D74" s="353"/>
      <c r="E74" s="353"/>
      <c r="F74" s="353"/>
      <c r="G74" s="353"/>
    </row>
    <row r="75" spans="2:7" ht="12.75">
      <c r="B75" s="353"/>
      <c r="C75" s="353"/>
      <c r="D75" s="353"/>
      <c r="E75" s="353"/>
      <c r="F75" s="353"/>
      <c r="G75" s="353"/>
    </row>
    <row r="76" spans="2:7" ht="12.75">
      <c r="B76" s="353"/>
      <c r="C76" s="353"/>
      <c r="D76" s="353"/>
      <c r="E76" s="353"/>
      <c r="F76" s="353"/>
      <c r="G76" s="353"/>
    </row>
  </sheetData>
  <sheetProtection/>
  <mergeCells count="27">
    <mergeCell ref="B42:G43"/>
    <mergeCell ref="B33:B34"/>
    <mergeCell ref="C33:C34"/>
    <mergeCell ref="D33:D34"/>
    <mergeCell ref="E33:E34"/>
    <mergeCell ref="F33:F34"/>
    <mergeCell ref="G33:G34"/>
    <mergeCell ref="B26:B27"/>
    <mergeCell ref="C26:C27"/>
    <mergeCell ref="D26:D27"/>
    <mergeCell ref="E26:E27"/>
    <mergeCell ref="F26:F27"/>
    <mergeCell ref="G26:G27"/>
    <mergeCell ref="B12:B13"/>
    <mergeCell ref="C12:C13"/>
    <mergeCell ref="D12:D13"/>
    <mergeCell ref="E12:E13"/>
    <mergeCell ref="F12:F13"/>
    <mergeCell ref="G12:G13"/>
    <mergeCell ref="B5:G5"/>
    <mergeCell ref="B6:G6"/>
    <mergeCell ref="B9:B10"/>
    <mergeCell ref="C9:C10"/>
    <mergeCell ref="D9:D10"/>
    <mergeCell ref="E9:E10"/>
    <mergeCell ref="F9:F10"/>
    <mergeCell ref="G9:G10"/>
  </mergeCells>
  <printOptions/>
  <pageMargins left="0.2" right="0.25" top="0.75" bottom="0.75" header="0.3" footer="0.3"/>
  <pageSetup orientation="portrait" paperSize="9" scale="70"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C48" sqref="C48"/>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0"/>
    <pageSetUpPr fitToPage="1"/>
  </sheetPr>
  <dimension ref="B2:M150"/>
  <sheetViews>
    <sheetView tabSelected="1" zoomScale="90" zoomScaleNormal="90" zoomScalePageLayoutView="0" workbookViewId="0" topLeftCell="A142">
      <selection activeCell="C143" sqref="C143"/>
    </sheetView>
  </sheetViews>
  <sheetFormatPr defaultColWidth="9.140625" defaultRowHeight="12.75"/>
  <cols>
    <col min="1" max="1" width="9.140625" style="35" customWidth="1"/>
    <col min="2" max="2" width="25.7109375" style="35" customWidth="1"/>
    <col min="3" max="3" width="95.57421875" style="35" customWidth="1"/>
    <col min="4" max="4" width="9.8515625" style="35" customWidth="1"/>
    <col min="5" max="7" width="20.7109375" style="35" customWidth="1"/>
    <col min="8" max="8" width="20.7109375" style="38" customWidth="1"/>
    <col min="9" max="9" width="20.7109375" style="39" customWidth="1"/>
    <col min="10" max="10" width="10.00390625" style="35" bestFit="1" customWidth="1"/>
    <col min="11" max="16384" width="9.140625" style="35" customWidth="1"/>
  </cols>
  <sheetData>
    <row r="2" spans="2:4" s="2" customFormat="1" ht="18.75">
      <c r="B2" s="40" t="s">
        <v>775</v>
      </c>
      <c r="C2" s="35"/>
      <c r="D2" s="35"/>
    </row>
    <row r="3" spans="2:9" s="2" customFormat="1" ht="18.75">
      <c r="B3" s="40" t="s">
        <v>776</v>
      </c>
      <c r="C3" s="35"/>
      <c r="D3" s="35"/>
      <c r="I3" s="6" t="s">
        <v>659</v>
      </c>
    </row>
    <row r="5" spans="2:9" ht="30" customHeight="1">
      <c r="B5" s="563" t="s">
        <v>854</v>
      </c>
      <c r="C5" s="563"/>
      <c r="D5" s="563"/>
      <c r="E5" s="563"/>
      <c r="F5" s="563"/>
      <c r="G5" s="563"/>
      <c r="H5" s="563"/>
      <c r="I5" s="563"/>
    </row>
    <row r="6" spans="2:9" ht="26.25" customHeight="1" thickBot="1">
      <c r="B6" s="36"/>
      <c r="C6" s="37"/>
      <c r="D6" s="37"/>
      <c r="E6" s="37"/>
      <c r="F6" s="37"/>
      <c r="G6" s="37"/>
      <c r="I6" s="158" t="s">
        <v>293</v>
      </c>
    </row>
    <row r="7" spans="2:9" s="65" customFormat="1" ht="42" customHeight="1">
      <c r="B7" s="570" t="s">
        <v>89</v>
      </c>
      <c r="C7" s="572" t="s">
        <v>90</v>
      </c>
      <c r="D7" s="575" t="s">
        <v>132</v>
      </c>
      <c r="E7" s="566" t="s">
        <v>857</v>
      </c>
      <c r="F7" s="564" t="s">
        <v>856</v>
      </c>
      <c r="G7" s="566" t="s">
        <v>855</v>
      </c>
      <c r="H7" s="567"/>
      <c r="I7" s="568" t="s">
        <v>880</v>
      </c>
    </row>
    <row r="8" spans="2:9" s="66" customFormat="1" ht="50.25" customHeight="1" thickBot="1">
      <c r="B8" s="571"/>
      <c r="C8" s="573"/>
      <c r="D8" s="576"/>
      <c r="E8" s="574"/>
      <c r="F8" s="565"/>
      <c r="G8" s="169" t="s">
        <v>97</v>
      </c>
      <c r="H8" s="169" t="s">
        <v>98</v>
      </c>
      <c r="I8" s="569"/>
    </row>
    <row r="9" spans="2:9" s="68" customFormat="1" ht="34.5" customHeight="1">
      <c r="B9" s="166"/>
      <c r="C9" s="167" t="s">
        <v>91</v>
      </c>
      <c r="D9" s="168"/>
      <c r="E9" s="302"/>
      <c r="F9" s="302"/>
      <c r="G9" s="302"/>
      <c r="H9" s="303"/>
      <c r="I9" s="287"/>
    </row>
    <row r="10" spans="2:9" s="68" customFormat="1" ht="34.5" customHeight="1">
      <c r="B10" s="101">
        <v>0</v>
      </c>
      <c r="C10" s="97" t="s">
        <v>294</v>
      </c>
      <c r="D10" s="98" t="s">
        <v>150</v>
      </c>
      <c r="E10" s="304"/>
      <c r="F10" s="304"/>
      <c r="G10" s="304"/>
      <c r="H10" s="305"/>
      <c r="I10" s="288"/>
    </row>
    <row r="11" spans="2:9" s="68" customFormat="1" ht="34.5" customHeight="1">
      <c r="B11" s="101"/>
      <c r="C11" s="97" t="s">
        <v>295</v>
      </c>
      <c r="D11" s="98" t="s">
        <v>151</v>
      </c>
      <c r="E11" s="304">
        <v>60430</v>
      </c>
      <c r="F11" s="531">
        <v>55893</v>
      </c>
      <c r="G11" s="531">
        <v>58906</v>
      </c>
      <c r="H11" s="471">
        <f>H12+H19</f>
        <v>59259</v>
      </c>
      <c r="I11" s="288">
        <f>H11/G11*100</f>
        <v>100.59925983770755</v>
      </c>
    </row>
    <row r="12" spans="2:9" s="68" customFormat="1" ht="34.5" customHeight="1">
      <c r="B12" s="101">
        <v>1</v>
      </c>
      <c r="C12" s="97" t="s">
        <v>296</v>
      </c>
      <c r="D12" s="98" t="s">
        <v>152</v>
      </c>
      <c r="E12" s="304">
        <v>66</v>
      </c>
      <c r="F12" s="531">
        <v>54</v>
      </c>
      <c r="G12" s="531">
        <v>63</v>
      </c>
      <c r="H12" s="470">
        <f>H14</f>
        <v>63</v>
      </c>
      <c r="I12" s="288">
        <f>H12/G12*100</f>
        <v>100</v>
      </c>
    </row>
    <row r="13" spans="2:9" s="68" customFormat="1" ht="34.5" customHeight="1">
      <c r="B13" s="101" t="s">
        <v>297</v>
      </c>
      <c r="C13" s="99" t="s">
        <v>298</v>
      </c>
      <c r="D13" s="98" t="s">
        <v>153</v>
      </c>
      <c r="E13" s="304"/>
      <c r="F13" s="531"/>
      <c r="G13" s="531"/>
      <c r="H13" s="471"/>
      <c r="I13" s="288"/>
    </row>
    <row r="14" spans="2:9" s="68" customFormat="1" ht="34.5" customHeight="1">
      <c r="B14" s="101" t="s">
        <v>299</v>
      </c>
      <c r="C14" s="99" t="s">
        <v>300</v>
      </c>
      <c r="D14" s="98" t="s">
        <v>154</v>
      </c>
      <c r="E14" s="304">
        <v>66</v>
      </c>
      <c r="F14" s="531">
        <v>54</v>
      </c>
      <c r="G14" s="531">
        <v>63</v>
      </c>
      <c r="H14" s="470">
        <v>63</v>
      </c>
      <c r="I14" s="288">
        <f>H14/G14*100</f>
        <v>100</v>
      </c>
    </row>
    <row r="15" spans="2:9" s="68" customFormat="1" ht="34.5" customHeight="1">
      <c r="B15" s="101" t="s">
        <v>301</v>
      </c>
      <c r="C15" s="99" t="s">
        <v>302</v>
      </c>
      <c r="D15" s="98" t="s">
        <v>155</v>
      </c>
      <c r="E15" s="304"/>
      <c r="F15" s="531"/>
      <c r="G15" s="531"/>
      <c r="H15" s="471"/>
      <c r="I15" s="288"/>
    </row>
    <row r="16" spans="2:9" s="68" customFormat="1" ht="34.5" customHeight="1">
      <c r="B16" s="102" t="s">
        <v>303</v>
      </c>
      <c r="C16" s="99" t="s">
        <v>304</v>
      </c>
      <c r="D16" s="98" t="s">
        <v>156</v>
      </c>
      <c r="E16" s="304"/>
      <c r="F16" s="531"/>
      <c r="G16" s="531"/>
      <c r="H16" s="471"/>
      <c r="I16" s="288"/>
    </row>
    <row r="17" spans="2:9" s="68" customFormat="1" ht="34.5" customHeight="1">
      <c r="B17" s="102" t="s">
        <v>305</v>
      </c>
      <c r="C17" s="99" t="s">
        <v>306</v>
      </c>
      <c r="D17" s="98" t="s">
        <v>157</v>
      </c>
      <c r="E17" s="304"/>
      <c r="F17" s="531"/>
      <c r="G17" s="531"/>
      <c r="H17" s="471"/>
      <c r="I17" s="288"/>
    </row>
    <row r="18" spans="2:9" s="68" customFormat="1" ht="34.5" customHeight="1">
      <c r="B18" s="102" t="s">
        <v>307</v>
      </c>
      <c r="C18" s="99" t="s">
        <v>308</v>
      </c>
      <c r="D18" s="98" t="s">
        <v>670</v>
      </c>
      <c r="E18" s="304"/>
      <c r="F18" s="531"/>
      <c r="G18" s="531"/>
      <c r="H18" s="470"/>
      <c r="I18" s="288"/>
    </row>
    <row r="19" spans="2:9" s="68" customFormat="1" ht="34.5" customHeight="1">
      <c r="B19" s="103">
        <v>2</v>
      </c>
      <c r="C19" s="97" t="s">
        <v>309</v>
      </c>
      <c r="D19" s="98" t="s">
        <v>135</v>
      </c>
      <c r="E19" s="304">
        <v>60364</v>
      </c>
      <c r="F19" s="531">
        <v>55839</v>
      </c>
      <c r="G19" s="531">
        <v>58843</v>
      </c>
      <c r="H19" s="471">
        <f>H20+H21+H22+H27</f>
        <v>59196</v>
      </c>
      <c r="I19" s="288">
        <f>H19/G19*100</f>
        <v>100.5999014326258</v>
      </c>
    </row>
    <row r="20" spans="2:9" s="68" customFormat="1" ht="34.5" customHeight="1">
      <c r="B20" s="101" t="s">
        <v>310</v>
      </c>
      <c r="C20" s="99" t="s">
        <v>311</v>
      </c>
      <c r="D20" s="98" t="s">
        <v>134</v>
      </c>
      <c r="E20" s="304">
        <v>2321</v>
      </c>
      <c r="F20" s="531">
        <v>2321</v>
      </c>
      <c r="G20" s="531">
        <v>2321</v>
      </c>
      <c r="H20" s="471">
        <v>2321</v>
      </c>
      <c r="I20" s="288">
        <f>H20/G20*100</f>
        <v>100</v>
      </c>
    </row>
    <row r="21" spans="2:9" s="68" customFormat="1" ht="34.5" customHeight="1">
      <c r="B21" s="102" t="s">
        <v>312</v>
      </c>
      <c r="C21" s="99" t="s">
        <v>313</v>
      </c>
      <c r="D21" s="98" t="s">
        <v>92</v>
      </c>
      <c r="E21" s="304">
        <v>27925</v>
      </c>
      <c r="F21" s="531">
        <v>26718</v>
      </c>
      <c r="G21" s="531">
        <v>27651</v>
      </c>
      <c r="H21" s="470">
        <v>27614</v>
      </c>
      <c r="I21" s="288">
        <f>H21/G21*100</f>
        <v>99.86618928791002</v>
      </c>
    </row>
    <row r="22" spans="2:9" s="68" customFormat="1" ht="34.5" customHeight="1">
      <c r="B22" s="101" t="s">
        <v>314</v>
      </c>
      <c r="C22" s="99" t="s">
        <v>315</v>
      </c>
      <c r="D22" s="98" t="s">
        <v>158</v>
      </c>
      <c r="E22" s="304">
        <v>28008</v>
      </c>
      <c r="F22" s="531">
        <v>26800</v>
      </c>
      <c r="G22" s="531">
        <v>28871</v>
      </c>
      <c r="H22" s="471">
        <v>28801</v>
      </c>
      <c r="I22" s="288">
        <f>H22/G22*100</f>
        <v>99.75754217034395</v>
      </c>
    </row>
    <row r="23" spans="2:9" s="68" customFormat="1" ht="34.5" customHeight="1">
      <c r="B23" s="101" t="s">
        <v>316</v>
      </c>
      <c r="C23" s="99" t="s">
        <v>317</v>
      </c>
      <c r="D23" s="98" t="s">
        <v>159</v>
      </c>
      <c r="E23" s="304"/>
      <c r="F23" s="531"/>
      <c r="G23" s="531"/>
      <c r="H23" s="306"/>
      <c r="I23" s="288"/>
    </row>
    <row r="24" spans="2:9" s="68" customFormat="1" ht="34.5" customHeight="1">
      <c r="B24" s="101" t="s">
        <v>318</v>
      </c>
      <c r="C24" s="99" t="s">
        <v>319</v>
      </c>
      <c r="D24" s="98" t="s">
        <v>160</v>
      </c>
      <c r="E24" s="304"/>
      <c r="F24" s="531"/>
      <c r="G24" s="531"/>
      <c r="H24" s="305"/>
      <c r="I24" s="288"/>
    </row>
    <row r="25" spans="2:9" s="68" customFormat="1" ht="34.5" customHeight="1">
      <c r="B25" s="101" t="s">
        <v>320</v>
      </c>
      <c r="C25" s="99" t="s">
        <v>321</v>
      </c>
      <c r="D25" s="98" t="s">
        <v>136</v>
      </c>
      <c r="E25" s="304"/>
      <c r="F25" s="531"/>
      <c r="G25" s="531"/>
      <c r="H25" s="306"/>
      <c r="I25" s="288"/>
    </row>
    <row r="26" spans="2:9" s="68" customFormat="1" ht="34.5" customHeight="1">
      <c r="B26" s="101" t="s">
        <v>322</v>
      </c>
      <c r="C26" s="99" t="s">
        <v>323</v>
      </c>
      <c r="D26" s="98" t="s">
        <v>161</v>
      </c>
      <c r="E26" s="304"/>
      <c r="F26" s="531"/>
      <c r="G26" s="531"/>
      <c r="H26" s="306"/>
      <c r="I26" s="288"/>
    </row>
    <row r="27" spans="2:9" s="68" customFormat="1" ht="34.5" customHeight="1">
      <c r="B27" s="101" t="s">
        <v>324</v>
      </c>
      <c r="C27" s="99" t="s">
        <v>325</v>
      </c>
      <c r="D27" s="98" t="s">
        <v>133</v>
      </c>
      <c r="E27" s="304">
        <v>2110</v>
      </c>
      <c r="F27" s="531"/>
      <c r="G27" s="531"/>
      <c r="H27" s="471">
        <v>460</v>
      </c>
      <c r="I27" s="288"/>
    </row>
    <row r="28" spans="2:9" s="68" customFormat="1" ht="34.5" customHeight="1">
      <c r="B28" s="103">
        <v>3</v>
      </c>
      <c r="C28" s="97" t="s">
        <v>326</v>
      </c>
      <c r="D28" s="98" t="s">
        <v>143</v>
      </c>
      <c r="E28" s="304"/>
      <c r="F28" s="531"/>
      <c r="G28" s="531"/>
      <c r="H28" s="306"/>
      <c r="I28" s="288"/>
    </row>
    <row r="29" spans="2:9" s="68" customFormat="1" ht="34.5" customHeight="1">
      <c r="B29" s="101" t="s">
        <v>327</v>
      </c>
      <c r="C29" s="99" t="s">
        <v>328</v>
      </c>
      <c r="D29" s="98" t="s">
        <v>162</v>
      </c>
      <c r="E29" s="304"/>
      <c r="F29" s="531"/>
      <c r="G29" s="531"/>
      <c r="H29" s="306"/>
      <c r="I29" s="288"/>
    </row>
    <row r="30" spans="2:9" s="68" customFormat="1" ht="34.5" customHeight="1">
      <c r="B30" s="102" t="s">
        <v>329</v>
      </c>
      <c r="C30" s="99" t="s">
        <v>330</v>
      </c>
      <c r="D30" s="98" t="s">
        <v>163</v>
      </c>
      <c r="E30" s="304"/>
      <c r="F30" s="531"/>
      <c r="G30" s="531"/>
      <c r="H30" s="306"/>
      <c r="I30" s="288"/>
    </row>
    <row r="31" spans="2:9" s="68" customFormat="1" ht="34.5" customHeight="1">
      <c r="B31" s="102" t="s">
        <v>331</v>
      </c>
      <c r="C31" s="99" t="s">
        <v>332</v>
      </c>
      <c r="D31" s="98" t="s">
        <v>164</v>
      </c>
      <c r="E31" s="304"/>
      <c r="F31" s="531"/>
      <c r="G31" s="531"/>
      <c r="H31" s="305"/>
      <c r="I31" s="288"/>
    </row>
    <row r="32" spans="2:9" s="68" customFormat="1" ht="34.5" customHeight="1">
      <c r="B32" s="102" t="s">
        <v>333</v>
      </c>
      <c r="C32" s="99" t="s">
        <v>334</v>
      </c>
      <c r="D32" s="98" t="s">
        <v>165</v>
      </c>
      <c r="E32" s="304"/>
      <c r="F32" s="531"/>
      <c r="G32" s="531"/>
      <c r="H32" s="306"/>
      <c r="I32" s="288"/>
    </row>
    <row r="33" spans="2:9" s="68" customFormat="1" ht="34.5" customHeight="1">
      <c r="B33" s="104" t="s">
        <v>335</v>
      </c>
      <c r="C33" s="97" t="s">
        <v>336</v>
      </c>
      <c r="D33" s="98" t="s">
        <v>166</v>
      </c>
      <c r="E33" s="304"/>
      <c r="F33" s="531"/>
      <c r="G33" s="531"/>
      <c r="H33" s="305"/>
      <c r="I33" s="288"/>
    </row>
    <row r="34" spans="2:9" s="68" customFormat="1" ht="34.5" customHeight="1">
      <c r="B34" s="102" t="s">
        <v>337</v>
      </c>
      <c r="C34" s="99" t="s">
        <v>338</v>
      </c>
      <c r="D34" s="98" t="s">
        <v>167</v>
      </c>
      <c r="E34" s="304"/>
      <c r="F34" s="531"/>
      <c r="G34" s="531"/>
      <c r="H34" s="306"/>
      <c r="I34" s="288"/>
    </row>
    <row r="35" spans="2:9" s="68" customFormat="1" ht="34.5" customHeight="1">
      <c r="B35" s="102" t="s">
        <v>339</v>
      </c>
      <c r="C35" s="99" t="s">
        <v>340</v>
      </c>
      <c r="D35" s="98" t="s">
        <v>341</v>
      </c>
      <c r="E35" s="304"/>
      <c r="F35" s="531"/>
      <c r="G35" s="531"/>
      <c r="H35" s="305"/>
      <c r="I35" s="288"/>
    </row>
    <row r="36" spans="2:9" s="68" customFormat="1" ht="34.5" customHeight="1">
      <c r="B36" s="102" t="s">
        <v>342</v>
      </c>
      <c r="C36" s="99" t="s">
        <v>343</v>
      </c>
      <c r="D36" s="98" t="s">
        <v>344</v>
      </c>
      <c r="E36" s="304"/>
      <c r="F36" s="531"/>
      <c r="G36" s="531"/>
      <c r="H36" s="305"/>
      <c r="I36" s="288"/>
    </row>
    <row r="37" spans="2:9" s="68" customFormat="1" ht="34.5" customHeight="1">
      <c r="B37" s="102" t="s">
        <v>345</v>
      </c>
      <c r="C37" s="99" t="s">
        <v>346</v>
      </c>
      <c r="D37" s="98" t="s">
        <v>347</v>
      </c>
      <c r="E37" s="304"/>
      <c r="F37" s="531"/>
      <c r="G37" s="531"/>
      <c r="H37" s="306"/>
      <c r="I37" s="288"/>
    </row>
    <row r="38" spans="2:9" s="68" customFormat="1" ht="34.5" customHeight="1">
      <c r="B38" s="102" t="s">
        <v>345</v>
      </c>
      <c r="C38" s="99" t="s">
        <v>348</v>
      </c>
      <c r="D38" s="98" t="s">
        <v>349</v>
      </c>
      <c r="E38" s="304"/>
      <c r="F38" s="531"/>
      <c r="G38" s="531"/>
      <c r="H38" s="306"/>
      <c r="I38" s="288"/>
    </row>
    <row r="39" spans="2:9" s="68" customFormat="1" ht="34.5" customHeight="1">
      <c r="B39" s="102" t="s">
        <v>350</v>
      </c>
      <c r="C39" s="99" t="s">
        <v>351</v>
      </c>
      <c r="D39" s="98" t="s">
        <v>352</v>
      </c>
      <c r="E39" s="304"/>
      <c r="F39" s="531"/>
      <c r="G39" s="531"/>
      <c r="H39" s="306"/>
      <c r="I39" s="288"/>
    </row>
    <row r="40" spans="2:9" s="68" customFormat="1" ht="34.5" customHeight="1">
      <c r="B40" s="102" t="s">
        <v>350</v>
      </c>
      <c r="C40" s="99" t="s">
        <v>353</v>
      </c>
      <c r="D40" s="98" t="s">
        <v>354</v>
      </c>
      <c r="E40" s="304"/>
      <c r="F40" s="531"/>
      <c r="G40" s="531"/>
      <c r="H40" s="306"/>
      <c r="I40" s="288"/>
    </row>
    <row r="41" spans="2:9" s="68" customFormat="1" ht="34.5" customHeight="1">
      <c r="B41" s="102" t="s">
        <v>355</v>
      </c>
      <c r="C41" s="99" t="s">
        <v>356</v>
      </c>
      <c r="D41" s="98" t="s">
        <v>357</v>
      </c>
      <c r="E41" s="304"/>
      <c r="F41" s="531"/>
      <c r="G41" s="531"/>
      <c r="H41" s="306"/>
      <c r="I41" s="288"/>
    </row>
    <row r="42" spans="2:9" s="68" customFormat="1" ht="34.5" customHeight="1">
      <c r="B42" s="102" t="s">
        <v>358</v>
      </c>
      <c r="C42" s="99" t="s">
        <v>359</v>
      </c>
      <c r="D42" s="98" t="s">
        <v>360</v>
      </c>
      <c r="E42" s="304"/>
      <c r="F42" s="531"/>
      <c r="G42" s="531"/>
      <c r="H42" s="306"/>
      <c r="I42" s="288"/>
    </row>
    <row r="43" spans="2:9" s="68" customFormat="1" ht="34.5" customHeight="1">
      <c r="B43" s="104">
        <v>5</v>
      </c>
      <c r="C43" s="97" t="s">
        <v>361</v>
      </c>
      <c r="D43" s="98" t="s">
        <v>362</v>
      </c>
      <c r="E43" s="304"/>
      <c r="F43" s="531"/>
      <c r="G43" s="531"/>
      <c r="H43" s="306"/>
      <c r="I43" s="288"/>
    </row>
    <row r="44" spans="2:9" s="68" customFormat="1" ht="34.5" customHeight="1">
      <c r="B44" s="102" t="s">
        <v>363</v>
      </c>
      <c r="C44" s="99" t="s">
        <v>364</v>
      </c>
      <c r="D44" s="98" t="s">
        <v>365</v>
      </c>
      <c r="E44" s="304"/>
      <c r="F44" s="531"/>
      <c r="G44" s="531"/>
      <c r="H44" s="306"/>
      <c r="I44" s="288"/>
    </row>
    <row r="45" spans="2:9" s="68" customFormat="1" ht="34.5" customHeight="1">
      <c r="B45" s="102" t="s">
        <v>366</v>
      </c>
      <c r="C45" s="99" t="s">
        <v>367</v>
      </c>
      <c r="D45" s="98" t="s">
        <v>368</v>
      </c>
      <c r="E45" s="304"/>
      <c r="F45" s="531"/>
      <c r="G45" s="531"/>
      <c r="H45" s="306"/>
      <c r="I45" s="288"/>
    </row>
    <row r="46" spans="2:9" s="68" customFormat="1" ht="34.5" customHeight="1">
      <c r="B46" s="102" t="s">
        <v>369</v>
      </c>
      <c r="C46" s="99" t="s">
        <v>370</v>
      </c>
      <c r="D46" s="98" t="s">
        <v>371</v>
      </c>
      <c r="E46" s="304"/>
      <c r="F46" s="531"/>
      <c r="G46" s="531"/>
      <c r="H46" s="305"/>
      <c r="I46" s="288"/>
    </row>
    <row r="47" spans="2:9" s="68" customFormat="1" ht="34.5" customHeight="1">
      <c r="B47" s="102" t="s">
        <v>684</v>
      </c>
      <c r="C47" s="99" t="s">
        <v>372</v>
      </c>
      <c r="D47" s="98" t="s">
        <v>373</v>
      </c>
      <c r="E47" s="304"/>
      <c r="F47" s="531"/>
      <c r="G47" s="531"/>
      <c r="H47" s="306"/>
      <c r="I47" s="288"/>
    </row>
    <row r="48" spans="2:9" s="68" customFormat="1" ht="34.5" customHeight="1">
      <c r="B48" s="102" t="s">
        <v>374</v>
      </c>
      <c r="C48" s="99" t="s">
        <v>375</v>
      </c>
      <c r="D48" s="98" t="s">
        <v>376</v>
      </c>
      <c r="E48" s="304"/>
      <c r="F48" s="531"/>
      <c r="G48" s="531"/>
      <c r="H48" s="305"/>
      <c r="I48" s="288"/>
    </row>
    <row r="49" spans="2:9" s="68" customFormat="1" ht="34.5" customHeight="1">
      <c r="B49" s="102" t="s">
        <v>377</v>
      </c>
      <c r="C49" s="99" t="s">
        <v>378</v>
      </c>
      <c r="D49" s="98" t="s">
        <v>379</v>
      </c>
      <c r="E49" s="304"/>
      <c r="F49" s="531"/>
      <c r="G49" s="531"/>
      <c r="H49" s="306"/>
      <c r="I49" s="288"/>
    </row>
    <row r="50" spans="2:9" s="68" customFormat="1" ht="34.5" customHeight="1">
      <c r="B50" s="102" t="s">
        <v>380</v>
      </c>
      <c r="C50" s="99" t="s">
        <v>381</v>
      </c>
      <c r="D50" s="98" t="s">
        <v>382</v>
      </c>
      <c r="E50" s="304"/>
      <c r="F50" s="531"/>
      <c r="G50" s="531"/>
      <c r="H50" s="306"/>
      <c r="I50" s="288"/>
    </row>
    <row r="51" spans="2:9" s="68" customFormat="1" ht="34.5" customHeight="1">
      <c r="B51" s="104">
        <v>288</v>
      </c>
      <c r="C51" s="97" t="s">
        <v>190</v>
      </c>
      <c r="D51" s="98" t="s">
        <v>383</v>
      </c>
      <c r="E51" s="304">
        <v>9</v>
      </c>
      <c r="F51" s="531"/>
      <c r="G51" s="531"/>
      <c r="H51" s="470">
        <v>8</v>
      </c>
      <c r="I51" s="288"/>
    </row>
    <row r="52" spans="2:11" s="68" customFormat="1" ht="34.5" customHeight="1">
      <c r="B52" s="104"/>
      <c r="C52" s="97" t="s">
        <v>384</v>
      </c>
      <c r="D52" s="98" t="s">
        <v>385</v>
      </c>
      <c r="E52" s="304">
        <v>37074</v>
      </c>
      <c r="F52" s="531">
        <v>42784</v>
      </c>
      <c r="G52" s="531">
        <v>37600</v>
      </c>
      <c r="H52" s="306">
        <f>H53+H60+H69+H71+H77+H78+H79</f>
        <v>30998</v>
      </c>
      <c r="I52" s="288">
        <f>H52/G52*100</f>
        <v>82.44148936170212</v>
      </c>
      <c r="J52" s="497"/>
      <c r="K52" s="497"/>
    </row>
    <row r="53" spans="2:9" s="68" customFormat="1" ht="34.5" customHeight="1">
      <c r="B53" s="104" t="s">
        <v>386</v>
      </c>
      <c r="C53" s="97" t="s">
        <v>387</v>
      </c>
      <c r="D53" s="98" t="s">
        <v>388</v>
      </c>
      <c r="E53" s="304">
        <v>1426</v>
      </c>
      <c r="F53" s="531">
        <v>2000</v>
      </c>
      <c r="G53" s="531">
        <v>2100</v>
      </c>
      <c r="H53" s="471">
        <f>H54+H59</f>
        <v>1598</v>
      </c>
      <c r="I53" s="288">
        <f>H53/G53*100</f>
        <v>76.09523809523809</v>
      </c>
    </row>
    <row r="54" spans="2:9" s="68" customFormat="1" ht="34.5" customHeight="1">
      <c r="B54" s="102">
        <v>10</v>
      </c>
      <c r="C54" s="99" t="s">
        <v>389</v>
      </c>
      <c r="D54" s="98" t="s">
        <v>390</v>
      </c>
      <c r="E54" s="304">
        <v>1260</v>
      </c>
      <c r="F54" s="531">
        <v>2000</v>
      </c>
      <c r="G54" s="531">
        <v>2100</v>
      </c>
      <c r="H54" s="471">
        <v>1407</v>
      </c>
      <c r="I54" s="288">
        <f>H54/G54*100</f>
        <v>67</v>
      </c>
    </row>
    <row r="55" spans="2:9" s="68" customFormat="1" ht="34.5" customHeight="1">
      <c r="B55" s="102">
        <v>11</v>
      </c>
      <c r="C55" s="99" t="s">
        <v>391</v>
      </c>
      <c r="D55" s="98" t="s">
        <v>392</v>
      </c>
      <c r="E55" s="304"/>
      <c r="F55" s="531"/>
      <c r="G55" s="531"/>
      <c r="H55" s="306"/>
      <c r="I55" s="288"/>
    </row>
    <row r="56" spans="2:9" s="68" customFormat="1" ht="34.5" customHeight="1">
      <c r="B56" s="102">
        <v>12</v>
      </c>
      <c r="C56" s="99" t="s">
        <v>393</v>
      </c>
      <c r="D56" s="98" t="s">
        <v>394</v>
      </c>
      <c r="E56" s="304"/>
      <c r="F56" s="531"/>
      <c r="G56" s="531"/>
      <c r="H56" s="306"/>
      <c r="I56" s="288"/>
    </row>
    <row r="57" spans="2:9" s="68" customFormat="1" ht="34.5" customHeight="1">
      <c r="B57" s="102">
        <v>13</v>
      </c>
      <c r="C57" s="99" t="s">
        <v>395</v>
      </c>
      <c r="D57" s="98" t="s">
        <v>396</v>
      </c>
      <c r="E57" s="304"/>
      <c r="F57" s="531"/>
      <c r="G57" s="531"/>
      <c r="H57" s="306"/>
      <c r="I57" s="288"/>
    </row>
    <row r="58" spans="2:9" s="68" customFormat="1" ht="34.5" customHeight="1">
      <c r="B58" s="102">
        <v>14</v>
      </c>
      <c r="C58" s="99" t="s">
        <v>397</v>
      </c>
      <c r="D58" s="98" t="s">
        <v>398</v>
      </c>
      <c r="E58" s="304"/>
      <c r="F58" s="531"/>
      <c r="G58" s="531"/>
      <c r="H58" s="306"/>
      <c r="I58" s="288"/>
    </row>
    <row r="59" spans="2:9" s="68" customFormat="1" ht="34.5" customHeight="1">
      <c r="B59" s="102">
        <v>15</v>
      </c>
      <c r="C59" s="100" t="s">
        <v>399</v>
      </c>
      <c r="D59" s="98" t="s">
        <v>400</v>
      </c>
      <c r="E59" s="304">
        <v>166</v>
      </c>
      <c r="F59" s="531"/>
      <c r="G59" s="531"/>
      <c r="H59" s="470">
        <v>191</v>
      </c>
      <c r="I59" s="288"/>
    </row>
    <row r="60" spans="2:9" s="68" customFormat="1" ht="34.5" customHeight="1">
      <c r="B60" s="104"/>
      <c r="C60" s="97" t="s">
        <v>401</v>
      </c>
      <c r="D60" s="98" t="s">
        <v>402</v>
      </c>
      <c r="E60" s="304">
        <v>21660</v>
      </c>
      <c r="F60" s="531">
        <v>32400</v>
      </c>
      <c r="G60" s="531">
        <v>29000</v>
      </c>
      <c r="H60" s="306">
        <f>H65</f>
        <v>16467</v>
      </c>
      <c r="I60" s="288">
        <f>H60/G60*100</f>
        <v>56.782758620689656</v>
      </c>
    </row>
    <row r="61" spans="2:9" s="67" customFormat="1" ht="34.5" customHeight="1">
      <c r="B61" s="102" t="s">
        <v>403</v>
      </c>
      <c r="C61" s="99" t="s">
        <v>404</v>
      </c>
      <c r="D61" s="98" t="s">
        <v>405</v>
      </c>
      <c r="E61" s="70"/>
      <c r="F61" s="532"/>
      <c r="G61" s="532"/>
      <c r="H61" s="307"/>
      <c r="I61" s="288"/>
    </row>
    <row r="62" spans="2:9" s="67" customFormat="1" ht="34.5" customHeight="1">
      <c r="B62" s="102" t="s">
        <v>406</v>
      </c>
      <c r="C62" s="99" t="s">
        <v>407</v>
      </c>
      <c r="D62" s="98" t="s">
        <v>408</v>
      </c>
      <c r="E62" s="308"/>
      <c r="F62" s="532"/>
      <c r="G62" s="532"/>
      <c r="H62" s="309"/>
      <c r="I62" s="288"/>
    </row>
    <row r="63" spans="2:9" s="68" customFormat="1" ht="34.5" customHeight="1">
      <c r="B63" s="102" t="s">
        <v>409</v>
      </c>
      <c r="C63" s="99" t="s">
        <v>410</v>
      </c>
      <c r="D63" s="98" t="s">
        <v>411</v>
      </c>
      <c r="E63" s="310"/>
      <c r="F63" s="531"/>
      <c r="G63" s="531"/>
      <c r="H63" s="310"/>
      <c r="I63" s="288"/>
    </row>
    <row r="64" spans="2:9" s="67" customFormat="1" ht="34.5" customHeight="1">
      <c r="B64" s="102" t="s">
        <v>412</v>
      </c>
      <c r="C64" s="99" t="s">
        <v>413</v>
      </c>
      <c r="D64" s="98" t="s">
        <v>414</v>
      </c>
      <c r="E64" s="70"/>
      <c r="F64" s="532"/>
      <c r="G64" s="532"/>
      <c r="H64" s="70"/>
      <c r="I64" s="288"/>
    </row>
    <row r="65" spans="2:9" ht="34.5" customHeight="1">
      <c r="B65" s="102" t="s">
        <v>415</v>
      </c>
      <c r="C65" s="99" t="s">
        <v>416</v>
      </c>
      <c r="D65" s="98" t="s">
        <v>417</v>
      </c>
      <c r="E65" s="311">
        <v>21660</v>
      </c>
      <c r="F65" s="533">
        <v>32400</v>
      </c>
      <c r="G65" s="533">
        <v>29000</v>
      </c>
      <c r="H65" s="469">
        <v>16467</v>
      </c>
      <c r="I65" s="288">
        <f>H65/G65*100</f>
        <v>56.782758620689656</v>
      </c>
    </row>
    <row r="66" spans="2:9" ht="34.5" customHeight="1">
      <c r="B66" s="102" t="s">
        <v>418</v>
      </c>
      <c r="C66" s="99" t="s">
        <v>419</v>
      </c>
      <c r="D66" s="98" t="s">
        <v>420</v>
      </c>
      <c r="E66" s="311"/>
      <c r="F66" s="533"/>
      <c r="G66" s="533"/>
      <c r="H66" s="312"/>
      <c r="I66" s="288"/>
    </row>
    <row r="67" spans="2:9" ht="34.5" customHeight="1">
      <c r="B67" s="102" t="s">
        <v>421</v>
      </c>
      <c r="C67" s="99" t="s">
        <v>422</v>
      </c>
      <c r="D67" s="98" t="s">
        <v>423</v>
      </c>
      <c r="E67" s="311"/>
      <c r="F67" s="533"/>
      <c r="G67" s="533"/>
      <c r="H67" s="312"/>
      <c r="I67" s="288"/>
    </row>
    <row r="68" spans="2:9" ht="34.5" customHeight="1">
      <c r="B68" s="104">
        <v>21</v>
      </c>
      <c r="C68" s="97" t="s">
        <v>424</v>
      </c>
      <c r="D68" s="98" t="s">
        <v>425</v>
      </c>
      <c r="E68" s="311"/>
      <c r="F68" s="533"/>
      <c r="G68" s="533"/>
      <c r="H68" s="312"/>
      <c r="I68" s="288"/>
    </row>
    <row r="69" spans="2:9" ht="34.5" customHeight="1">
      <c r="B69" s="104">
        <v>22</v>
      </c>
      <c r="C69" s="97" t="s">
        <v>426</v>
      </c>
      <c r="D69" s="98" t="s">
        <v>427</v>
      </c>
      <c r="E69" s="311">
        <v>2916</v>
      </c>
      <c r="F69" s="533">
        <v>884</v>
      </c>
      <c r="G69" s="533">
        <v>800</v>
      </c>
      <c r="H69" s="469">
        <v>3226</v>
      </c>
      <c r="I69" s="288">
        <f>H69/G69*100</f>
        <v>403.25</v>
      </c>
    </row>
    <row r="70" spans="2:9" ht="34.5" customHeight="1">
      <c r="B70" s="104">
        <v>236</v>
      </c>
      <c r="C70" s="97" t="s">
        <v>428</v>
      </c>
      <c r="D70" s="98" t="s">
        <v>429</v>
      </c>
      <c r="E70" s="311"/>
      <c r="F70" s="533"/>
      <c r="G70" s="533"/>
      <c r="H70" s="312"/>
      <c r="I70" s="288"/>
    </row>
    <row r="71" spans="2:9" ht="34.5" customHeight="1">
      <c r="B71" s="104" t="s">
        <v>430</v>
      </c>
      <c r="C71" s="97" t="s">
        <v>431</v>
      </c>
      <c r="D71" s="98" t="s">
        <v>432</v>
      </c>
      <c r="E71" s="311">
        <v>280</v>
      </c>
      <c r="F71" s="533"/>
      <c r="G71" s="533"/>
      <c r="H71" s="312">
        <f>H74</f>
        <v>77</v>
      </c>
      <c r="I71" s="288"/>
    </row>
    <row r="72" spans="2:9" ht="34.5" customHeight="1">
      <c r="B72" s="102" t="s">
        <v>433</v>
      </c>
      <c r="C72" s="99" t="s">
        <v>434</v>
      </c>
      <c r="D72" s="98" t="s">
        <v>435</v>
      </c>
      <c r="E72" s="311"/>
      <c r="F72" s="533"/>
      <c r="G72" s="533"/>
      <c r="H72" s="312"/>
      <c r="I72" s="288"/>
    </row>
    <row r="73" spans="2:9" ht="34.5" customHeight="1">
      <c r="B73" s="102" t="s">
        <v>436</v>
      </c>
      <c r="C73" s="99" t="s">
        <v>437</v>
      </c>
      <c r="D73" s="98" t="s">
        <v>438</v>
      </c>
      <c r="E73" s="311"/>
      <c r="F73" s="533"/>
      <c r="G73" s="533"/>
      <c r="H73" s="312"/>
      <c r="I73" s="288"/>
    </row>
    <row r="74" spans="2:9" ht="34.5" customHeight="1">
      <c r="B74" s="102" t="s">
        <v>439</v>
      </c>
      <c r="C74" s="99" t="s">
        <v>440</v>
      </c>
      <c r="D74" s="98" t="s">
        <v>441</v>
      </c>
      <c r="E74" s="311">
        <v>280</v>
      </c>
      <c r="F74" s="533"/>
      <c r="G74" s="533"/>
      <c r="H74" s="312">
        <v>77</v>
      </c>
      <c r="I74" s="288"/>
    </row>
    <row r="75" spans="2:9" ht="34.5" customHeight="1">
      <c r="B75" s="102" t="s">
        <v>442</v>
      </c>
      <c r="C75" s="99" t="s">
        <v>443</v>
      </c>
      <c r="D75" s="98" t="s">
        <v>444</v>
      </c>
      <c r="E75" s="311"/>
      <c r="F75" s="533"/>
      <c r="G75" s="533"/>
      <c r="H75" s="312"/>
      <c r="I75" s="288"/>
    </row>
    <row r="76" spans="2:9" ht="34.5" customHeight="1">
      <c r="B76" s="102" t="s">
        <v>445</v>
      </c>
      <c r="C76" s="99" t="s">
        <v>446</v>
      </c>
      <c r="D76" s="98" t="s">
        <v>447</v>
      </c>
      <c r="E76" s="311"/>
      <c r="F76" s="533"/>
      <c r="G76" s="533"/>
      <c r="H76" s="312"/>
      <c r="I76" s="288"/>
    </row>
    <row r="77" spans="2:9" ht="34.5" customHeight="1">
      <c r="B77" s="104">
        <v>24</v>
      </c>
      <c r="C77" s="97" t="s">
        <v>448</v>
      </c>
      <c r="D77" s="98" t="s">
        <v>449</v>
      </c>
      <c r="E77" s="311">
        <v>8717</v>
      </c>
      <c r="F77" s="533">
        <v>5500</v>
      </c>
      <c r="G77" s="533">
        <v>5000</v>
      </c>
      <c r="H77" s="469">
        <v>8273</v>
      </c>
      <c r="I77" s="288">
        <f>H77/G77*100</f>
        <v>165.46</v>
      </c>
    </row>
    <row r="78" spans="2:9" ht="34.5" customHeight="1">
      <c r="B78" s="104">
        <v>27</v>
      </c>
      <c r="C78" s="97" t="s">
        <v>450</v>
      </c>
      <c r="D78" s="98" t="s">
        <v>451</v>
      </c>
      <c r="E78" s="311">
        <v>816</v>
      </c>
      <c r="F78" s="533">
        <v>900</v>
      </c>
      <c r="G78" s="533"/>
      <c r="H78" s="469">
        <v>98</v>
      </c>
      <c r="I78" s="288"/>
    </row>
    <row r="79" spans="2:9" ht="34.5" customHeight="1">
      <c r="B79" s="104" t="s">
        <v>452</v>
      </c>
      <c r="C79" s="97" t="s">
        <v>453</v>
      </c>
      <c r="D79" s="98" t="s">
        <v>454</v>
      </c>
      <c r="E79" s="311">
        <v>1259</v>
      </c>
      <c r="F79" s="533">
        <v>1100</v>
      </c>
      <c r="G79" s="533">
        <v>700</v>
      </c>
      <c r="H79" s="469">
        <v>1259</v>
      </c>
      <c r="I79" s="288">
        <f>H79/G79*100</f>
        <v>179.85714285714286</v>
      </c>
    </row>
    <row r="80" spans="2:10" ht="34.5" customHeight="1">
      <c r="B80" s="104"/>
      <c r="C80" s="97" t="s">
        <v>455</v>
      </c>
      <c r="D80" s="98" t="s">
        <v>456</v>
      </c>
      <c r="E80" s="311">
        <v>97513</v>
      </c>
      <c r="F80" s="533">
        <v>98677</v>
      </c>
      <c r="G80" s="533">
        <v>96506</v>
      </c>
      <c r="H80" s="469">
        <f>H52+H11+H51</f>
        <v>90265</v>
      </c>
      <c r="I80" s="288">
        <f>H80/G80*100</f>
        <v>93.53304457753921</v>
      </c>
      <c r="J80" s="463"/>
    </row>
    <row r="81" spans="2:9" ht="34.5" customHeight="1">
      <c r="B81" s="104">
        <v>88</v>
      </c>
      <c r="C81" s="97" t="s">
        <v>457</v>
      </c>
      <c r="D81" s="98" t="s">
        <v>458</v>
      </c>
      <c r="E81" s="311">
        <v>14012</v>
      </c>
      <c r="F81" s="533">
        <v>14012</v>
      </c>
      <c r="G81" s="533">
        <v>14012</v>
      </c>
      <c r="H81" s="469">
        <v>14012</v>
      </c>
      <c r="I81" s="288">
        <f>H81/G81*100</f>
        <v>100</v>
      </c>
    </row>
    <row r="82" spans="2:9" ht="34.5" customHeight="1">
      <c r="B82" s="104"/>
      <c r="C82" s="97" t="s">
        <v>96</v>
      </c>
      <c r="D82" s="88"/>
      <c r="E82" s="311"/>
      <c r="F82" s="533"/>
      <c r="G82" s="533"/>
      <c r="H82" s="312"/>
      <c r="I82" s="288"/>
    </row>
    <row r="83" spans="2:10" ht="34.5" customHeight="1">
      <c r="B83" s="104"/>
      <c r="C83" s="97" t="s">
        <v>459</v>
      </c>
      <c r="D83" s="98" t="s">
        <v>460</v>
      </c>
      <c r="E83" s="311">
        <v>63994</v>
      </c>
      <c r="F83" s="533">
        <v>69223</v>
      </c>
      <c r="G83" s="533">
        <v>66118</v>
      </c>
      <c r="H83" s="312">
        <f>H84+H95+H99-H103</f>
        <v>61465</v>
      </c>
      <c r="I83" s="288">
        <f>H83/G83*100</f>
        <v>92.96258205027375</v>
      </c>
      <c r="J83" s="463"/>
    </row>
    <row r="84" spans="2:9" ht="34.5" customHeight="1">
      <c r="B84" s="104">
        <v>30</v>
      </c>
      <c r="C84" s="97" t="s">
        <v>461</v>
      </c>
      <c r="D84" s="98" t="s">
        <v>462</v>
      </c>
      <c r="E84" s="311">
        <v>17263</v>
      </c>
      <c r="F84" s="533">
        <v>17263</v>
      </c>
      <c r="G84" s="533">
        <v>17263</v>
      </c>
      <c r="H84" s="312">
        <f>H88</f>
        <v>17263</v>
      </c>
      <c r="I84" s="288">
        <f>H84/G84*100</f>
        <v>100</v>
      </c>
    </row>
    <row r="85" spans="2:9" ht="34.5" customHeight="1">
      <c r="B85" s="102">
        <v>300</v>
      </c>
      <c r="C85" s="99" t="s">
        <v>463</v>
      </c>
      <c r="D85" s="98" t="s">
        <v>464</v>
      </c>
      <c r="E85" s="311"/>
      <c r="F85" s="533"/>
      <c r="G85" s="533"/>
      <c r="H85" s="312"/>
      <c r="I85" s="288"/>
    </row>
    <row r="86" spans="2:9" ht="34.5" customHeight="1">
      <c r="B86" s="102">
        <v>301</v>
      </c>
      <c r="C86" s="99" t="s">
        <v>465</v>
      </c>
      <c r="D86" s="98" t="s">
        <v>466</v>
      </c>
      <c r="E86" s="311"/>
      <c r="F86" s="533"/>
      <c r="G86" s="533"/>
      <c r="H86" s="312"/>
      <c r="I86" s="288"/>
    </row>
    <row r="87" spans="2:9" ht="34.5" customHeight="1">
      <c r="B87" s="102">
        <v>302</v>
      </c>
      <c r="C87" s="99" t="s">
        <v>467</v>
      </c>
      <c r="D87" s="98" t="s">
        <v>468</v>
      </c>
      <c r="E87" s="311"/>
      <c r="F87" s="533"/>
      <c r="G87" s="533"/>
      <c r="H87" s="312"/>
      <c r="I87" s="288"/>
    </row>
    <row r="88" spans="2:9" ht="34.5" customHeight="1">
      <c r="B88" s="102">
        <v>303</v>
      </c>
      <c r="C88" s="99" t="s">
        <v>469</v>
      </c>
      <c r="D88" s="98" t="s">
        <v>470</v>
      </c>
      <c r="E88" s="311">
        <v>17263</v>
      </c>
      <c r="F88" s="533">
        <v>17263</v>
      </c>
      <c r="G88" s="533">
        <v>17263</v>
      </c>
      <c r="H88" s="469">
        <v>17263</v>
      </c>
      <c r="I88" s="288">
        <f>H88/G88*100</f>
        <v>100</v>
      </c>
    </row>
    <row r="89" spans="2:9" ht="34.5" customHeight="1">
      <c r="B89" s="102">
        <v>304</v>
      </c>
      <c r="C89" s="99" t="s">
        <v>471</v>
      </c>
      <c r="D89" s="98" t="s">
        <v>472</v>
      </c>
      <c r="E89" s="311"/>
      <c r="F89" s="533"/>
      <c r="G89" s="533"/>
      <c r="H89" s="312"/>
      <c r="I89" s="288"/>
    </row>
    <row r="90" spans="2:9" ht="34.5" customHeight="1">
      <c r="B90" s="102">
        <v>305</v>
      </c>
      <c r="C90" s="99" t="s">
        <v>473</v>
      </c>
      <c r="D90" s="98" t="s">
        <v>474</v>
      </c>
      <c r="E90" s="311"/>
      <c r="F90" s="533"/>
      <c r="G90" s="533"/>
      <c r="H90" s="312"/>
      <c r="I90" s="288"/>
    </row>
    <row r="91" spans="2:9" ht="34.5" customHeight="1">
      <c r="B91" s="102">
        <v>306</v>
      </c>
      <c r="C91" s="99" t="s">
        <v>475</v>
      </c>
      <c r="D91" s="98" t="s">
        <v>476</v>
      </c>
      <c r="E91" s="311"/>
      <c r="F91" s="533"/>
      <c r="G91" s="533"/>
      <c r="H91" s="312"/>
      <c r="I91" s="288"/>
    </row>
    <row r="92" spans="2:9" ht="34.5" customHeight="1">
      <c r="B92" s="102">
        <v>309</v>
      </c>
      <c r="C92" s="99" t="s">
        <v>477</v>
      </c>
      <c r="D92" s="98" t="s">
        <v>478</v>
      </c>
      <c r="E92" s="311"/>
      <c r="F92" s="533"/>
      <c r="G92" s="533"/>
      <c r="H92" s="312"/>
      <c r="I92" s="288"/>
    </row>
    <row r="93" spans="2:9" ht="34.5" customHeight="1">
      <c r="B93" s="104">
        <v>31</v>
      </c>
      <c r="C93" s="97" t="s">
        <v>479</v>
      </c>
      <c r="D93" s="98" t="s">
        <v>480</v>
      </c>
      <c r="E93" s="311"/>
      <c r="F93" s="533"/>
      <c r="G93" s="533"/>
      <c r="H93" s="312"/>
      <c r="I93" s="288"/>
    </row>
    <row r="94" spans="2:9" ht="34.5" customHeight="1">
      <c r="B94" s="104" t="s">
        <v>481</v>
      </c>
      <c r="C94" s="97" t="s">
        <v>482</v>
      </c>
      <c r="D94" s="98" t="s">
        <v>483</v>
      </c>
      <c r="E94" s="311"/>
      <c r="F94" s="533"/>
      <c r="G94" s="533"/>
      <c r="H94" s="312"/>
      <c r="I94" s="288"/>
    </row>
    <row r="95" spans="2:9" ht="34.5" customHeight="1">
      <c r="B95" s="104">
        <v>32</v>
      </c>
      <c r="C95" s="97" t="s">
        <v>484</v>
      </c>
      <c r="D95" s="98" t="s">
        <v>485</v>
      </c>
      <c r="E95" s="311">
        <v>12102</v>
      </c>
      <c r="F95" s="533">
        <v>12103</v>
      </c>
      <c r="G95" s="533">
        <v>12103</v>
      </c>
      <c r="H95" s="469">
        <v>12102</v>
      </c>
      <c r="I95" s="288">
        <f>H95/G95*100</f>
        <v>99.99173758572255</v>
      </c>
    </row>
    <row r="96" spans="2:9" ht="57.75" customHeight="1">
      <c r="B96" s="104">
        <v>330</v>
      </c>
      <c r="C96" s="97" t="s">
        <v>486</v>
      </c>
      <c r="D96" s="98" t="s">
        <v>487</v>
      </c>
      <c r="E96" s="311"/>
      <c r="F96" s="533"/>
      <c r="G96" s="533"/>
      <c r="H96" s="312"/>
      <c r="I96" s="288"/>
    </row>
    <row r="97" spans="2:9" ht="63" customHeight="1">
      <c r="B97" s="104" t="s">
        <v>488</v>
      </c>
      <c r="C97" s="97" t="s">
        <v>489</v>
      </c>
      <c r="D97" s="98" t="s">
        <v>490</v>
      </c>
      <c r="E97" s="311"/>
      <c r="F97" s="533"/>
      <c r="G97" s="533"/>
      <c r="H97" s="312"/>
      <c r="I97" s="288"/>
    </row>
    <row r="98" spans="2:9" ht="62.25" customHeight="1">
      <c r="B98" s="104" t="s">
        <v>488</v>
      </c>
      <c r="C98" s="97" t="s">
        <v>491</v>
      </c>
      <c r="D98" s="98" t="s">
        <v>492</v>
      </c>
      <c r="E98" s="311"/>
      <c r="F98" s="533"/>
      <c r="G98" s="533"/>
      <c r="H98" s="312"/>
      <c r="I98" s="288"/>
    </row>
    <row r="99" spans="2:9" ht="34.5" customHeight="1">
      <c r="B99" s="104">
        <v>34</v>
      </c>
      <c r="C99" s="97" t="s">
        <v>493</v>
      </c>
      <c r="D99" s="98" t="s">
        <v>494</v>
      </c>
      <c r="E99" s="311">
        <v>36483</v>
      </c>
      <c r="F99" s="533">
        <v>39857</v>
      </c>
      <c r="G99" s="533">
        <v>36752</v>
      </c>
      <c r="H99" s="312">
        <v>36483</v>
      </c>
      <c r="I99" s="288">
        <f>H99/G99*100</f>
        <v>99.2680670439704</v>
      </c>
    </row>
    <row r="100" spans="2:9" ht="34.5" customHeight="1">
      <c r="B100" s="102">
        <v>340</v>
      </c>
      <c r="C100" s="99" t="s">
        <v>495</v>
      </c>
      <c r="D100" s="98" t="s">
        <v>496</v>
      </c>
      <c r="E100" s="311"/>
      <c r="F100" s="533">
        <v>36681</v>
      </c>
      <c r="G100" s="533">
        <v>36681</v>
      </c>
      <c r="H100" s="469">
        <v>36483</v>
      </c>
      <c r="I100" s="288">
        <f>H100/G100*100</f>
        <v>99.46021100842398</v>
      </c>
    </row>
    <row r="101" spans="2:9" ht="34.5" customHeight="1">
      <c r="B101" s="102">
        <v>341</v>
      </c>
      <c r="C101" s="99" t="s">
        <v>497</v>
      </c>
      <c r="D101" s="98" t="s">
        <v>498</v>
      </c>
      <c r="E101" s="311"/>
      <c r="F101" s="533">
        <v>3176</v>
      </c>
      <c r="G101" s="533">
        <v>71</v>
      </c>
      <c r="H101" s="474"/>
      <c r="I101" s="288">
        <f>H101/G101*100</f>
        <v>0</v>
      </c>
    </row>
    <row r="102" spans="2:9" ht="34.5" customHeight="1">
      <c r="B102" s="104"/>
      <c r="C102" s="97" t="s">
        <v>499</v>
      </c>
      <c r="D102" s="98" t="s">
        <v>500</v>
      </c>
      <c r="E102" s="311"/>
      <c r="F102" s="533"/>
      <c r="G102" s="533"/>
      <c r="H102" s="312"/>
      <c r="I102" s="288"/>
    </row>
    <row r="103" spans="2:9" ht="34.5" customHeight="1">
      <c r="B103" s="104">
        <v>35</v>
      </c>
      <c r="C103" s="97" t="s">
        <v>501</v>
      </c>
      <c r="D103" s="98" t="s">
        <v>502</v>
      </c>
      <c r="E103" s="311">
        <v>1854</v>
      </c>
      <c r="F103" s="533"/>
      <c r="G103" s="533"/>
      <c r="H103" s="312">
        <f>H104+H105</f>
        <v>4383</v>
      </c>
      <c r="I103" s="288"/>
    </row>
    <row r="104" spans="2:9" ht="34.5" customHeight="1">
      <c r="B104" s="102">
        <v>350</v>
      </c>
      <c r="C104" s="99" t="s">
        <v>503</v>
      </c>
      <c r="D104" s="98" t="s">
        <v>504</v>
      </c>
      <c r="E104" s="311"/>
      <c r="F104" s="533"/>
      <c r="G104" s="533"/>
      <c r="H104" s="312">
        <v>1854</v>
      </c>
      <c r="I104" s="288"/>
    </row>
    <row r="105" spans="2:9" ht="34.5" customHeight="1">
      <c r="B105" s="102">
        <v>351</v>
      </c>
      <c r="C105" s="99" t="s">
        <v>505</v>
      </c>
      <c r="D105" s="98" t="s">
        <v>506</v>
      </c>
      <c r="E105" s="311">
        <v>1854</v>
      </c>
      <c r="F105" s="533"/>
      <c r="G105" s="533"/>
      <c r="H105" s="312">
        <v>2529</v>
      </c>
      <c r="I105" s="288"/>
    </row>
    <row r="106" spans="2:9" ht="34.5" customHeight="1">
      <c r="B106" s="104"/>
      <c r="C106" s="97" t="s">
        <v>507</v>
      </c>
      <c r="D106" s="98" t="s">
        <v>508</v>
      </c>
      <c r="E106" s="311">
        <v>5989</v>
      </c>
      <c r="F106" s="533">
        <v>5500</v>
      </c>
      <c r="G106" s="533">
        <v>5116</v>
      </c>
      <c r="H106" s="312">
        <f>H107</f>
        <v>5989</v>
      </c>
      <c r="I106" s="288">
        <f>H106/G106*100</f>
        <v>117.06411258795934</v>
      </c>
    </row>
    <row r="107" spans="2:9" ht="34.5" customHeight="1">
      <c r="B107" s="104">
        <v>40</v>
      </c>
      <c r="C107" s="97" t="s">
        <v>509</v>
      </c>
      <c r="D107" s="98" t="s">
        <v>510</v>
      </c>
      <c r="E107" s="311">
        <v>5989</v>
      </c>
      <c r="F107" s="533">
        <v>5500</v>
      </c>
      <c r="G107" s="533">
        <v>5116</v>
      </c>
      <c r="H107" s="469">
        <f>H111</f>
        <v>5989</v>
      </c>
      <c r="I107" s="288">
        <f>H107/G107*100</f>
        <v>117.06411258795934</v>
      </c>
    </row>
    <row r="108" spans="2:9" ht="34.5" customHeight="1">
      <c r="B108" s="102">
        <v>400</v>
      </c>
      <c r="C108" s="99" t="s">
        <v>511</v>
      </c>
      <c r="D108" s="98" t="s">
        <v>512</v>
      </c>
      <c r="E108" s="311"/>
      <c r="F108" s="533"/>
      <c r="G108" s="533"/>
      <c r="H108" s="312"/>
      <c r="I108" s="288"/>
    </row>
    <row r="109" spans="2:9" ht="34.5" customHeight="1">
      <c r="B109" s="102">
        <v>401</v>
      </c>
      <c r="C109" s="99" t="s">
        <v>513</v>
      </c>
      <c r="D109" s="98" t="s">
        <v>514</v>
      </c>
      <c r="E109" s="311"/>
      <c r="F109" s="533"/>
      <c r="G109" s="533"/>
      <c r="H109" s="312"/>
      <c r="I109" s="288"/>
    </row>
    <row r="110" spans="2:9" ht="34.5" customHeight="1">
      <c r="B110" s="102">
        <v>403</v>
      </c>
      <c r="C110" s="99" t="s">
        <v>515</v>
      </c>
      <c r="D110" s="98" t="s">
        <v>516</v>
      </c>
      <c r="E110" s="311"/>
      <c r="F110" s="533"/>
      <c r="G110" s="533"/>
      <c r="H110" s="312"/>
      <c r="I110" s="288"/>
    </row>
    <row r="111" spans="2:9" ht="34.5" customHeight="1">
      <c r="B111" s="102">
        <v>404</v>
      </c>
      <c r="C111" s="99" t="s">
        <v>517</v>
      </c>
      <c r="D111" s="98" t="s">
        <v>518</v>
      </c>
      <c r="E111" s="311">
        <v>5989</v>
      </c>
      <c r="F111" s="533">
        <v>5500</v>
      </c>
      <c r="G111" s="533">
        <v>5116</v>
      </c>
      <c r="H111" s="469">
        <v>5989</v>
      </c>
      <c r="I111" s="288">
        <f>H111/G111*100</f>
        <v>117.06411258795934</v>
      </c>
    </row>
    <row r="112" spans="2:9" ht="34.5" customHeight="1">
      <c r="B112" s="102">
        <v>405</v>
      </c>
      <c r="C112" s="99" t="s">
        <v>519</v>
      </c>
      <c r="D112" s="98" t="s">
        <v>520</v>
      </c>
      <c r="E112" s="311"/>
      <c r="F112" s="533"/>
      <c r="G112" s="533"/>
      <c r="H112" s="312"/>
      <c r="I112" s="288"/>
    </row>
    <row r="113" spans="2:9" ht="34.5" customHeight="1">
      <c r="B113" s="102" t="s">
        <v>521</v>
      </c>
      <c r="C113" s="99" t="s">
        <v>522</v>
      </c>
      <c r="D113" s="98" t="s">
        <v>523</v>
      </c>
      <c r="E113" s="311"/>
      <c r="F113" s="533"/>
      <c r="G113" s="533"/>
      <c r="H113" s="312"/>
      <c r="I113" s="288"/>
    </row>
    <row r="114" spans="2:11" ht="34.5" customHeight="1">
      <c r="B114" s="104">
        <v>41</v>
      </c>
      <c r="C114" s="97" t="s">
        <v>524</v>
      </c>
      <c r="D114" s="98" t="s">
        <v>525</v>
      </c>
      <c r="E114" s="311"/>
      <c r="F114" s="533">
        <v>0</v>
      </c>
      <c r="G114" s="533">
        <v>0</v>
      </c>
      <c r="H114" s="312"/>
      <c r="I114" s="288"/>
      <c r="K114" s="465"/>
    </row>
    <row r="115" spans="2:9" ht="34.5" customHeight="1">
      <c r="B115" s="102">
        <v>410</v>
      </c>
      <c r="C115" s="99" t="s">
        <v>526</v>
      </c>
      <c r="D115" s="98" t="s">
        <v>527</v>
      </c>
      <c r="E115" s="311"/>
      <c r="F115" s="533"/>
      <c r="G115" s="533"/>
      <c r="H115" s="312"/>
      <c r="I115" s="288"/>
    </row>
    <row r="116" spans="2:9" ht="34.5" customHeight="1">
      <c r="B116" s="102">
        <v>411</v>
      </c>
      <c r="C116" s="99" t="s">
        <v>528</v>
      </c>
      <c r="D116" s="98" t="s">
        <v>529</v>
      </c>
      <c r="E116" s="311"/>
      <c r="F116" s="533"/>
      <c r="G116" s="533"/>
      <c r="H116" s="312"/>
      <c r="I116" s="288"/>
    </row>
    <row r="117" spans="2:9" ht="34.5" customHeight="1">
      <c r="B117" s="102">
        <v>412</v>
      </c>
      <c r="C117" s="99" t="s">
        <v>530</v>
      </c>
      <c r="D117" s="98" t="s">
        <v>531</v>
      </c>
      <c r="E117" s="311"/>
      <c r="F117" s="533"/>
      <c r="G117" s="533"/>
      <c r="H117" s="312"/>
      <c r="I117" s="288"/>
    </row>
    <row r="118" spans="2:9" ht="34.5" customHeight="1">
      <c r="B118" s="102">
        <v>413</v>
      </c>
      <c r="C118" s="99" t="s">
        <v>532</v>
      </c>
      <c r="D118" s="98" t="s">
        <v>533</v>
      </c>
      <c r="E118" s="311"/>
      <c r="F118" s="533"/>
      <c r="G118" s="533"/>
      <c r="H118" s="312"/>
      <c r="I118" s="288"/>
    </row>
    <row r="119" spans="2:9" ht="34.5" customHeight="1">
      <c r="B119" s="102">
        <v>414</v>
      </c>
      <c r="C119" s="99" t="s">
        <v>534</v>
      </c>
      <c r="D119" s="98" t="s">
        <v>535</v>
      </c>
      <c r="E119" s="311"/>
      <c r="F119" s="533"/>
      <c r="G119" s="533"/>
      <c r="H119" s="469"/>
      <c r="I119" s="288"/>
    </row>
    <row r="120" spans="2:9" ht="34.5" customHeight="1">
      <c r="B120" s="102">
        <v>415</v>
      </c>
      <c r="C120" s="99" t="s">
        <v>536</v>
      </c>
      <c r="D120" s="98" t="s">
        <v>537</v>
      </c>
      <c r="E120" s="311"/>
      <c r="F120" s="533"/>
      <c r="G120" s="533"/>
      <c r="H120" s="312"/>
      <c r="I120" s="288"/>
    </row>
    <row r="121" spans="2:9" ht="34.5" customHeight="1">
      <c r="B121" s="102">
        <v>416</v>
      </c>
      <c r="C121" s="99" t="s">
        <v>538</v>
      </c>
      <c r="D121" s="98" t="s">
        <v>539</v>
      </c>
      <c r="E121" s="311"/>
      <c r="F121" s="533"/>
      <c r="G121" s="533"/>
      <c r="H121" s="312"/>
      <c r="I121" s="288"/>
    </row>
    <row r="122" spans="2:9" ht="34.5" customHeight="1">
      <c r="B122" s="102">
        <v>419</v>
      </c>
      <c r="C122" s="99" t="s">
        <v>540</v>
      </c>
      <c r="D122" s="98" t="s">
        <v>541</v>
      </c>
      <c r="E122" s="311"/>
      <c r="F122" s="533"/>
      <c r="G122" s="533"/>
      <c r="H122" s="312"/>
      <c r="I122" s="288"/>
    </row>
    <row r="123" spans="2:9" ht="34.5" customHeight="1">
      <c r="B123" s="104">
        <v>498</v>
      </c>
      <c r="C123" s="97" t="s">
        <v>542</v>
      </c>
      <c r="D123" s="98" t="s">
        <v>543</v>
      </c>
      <c r="E123" s="311"/>
      <c r="F123" s="533"/>
      <c r="G123" s="533"/>
      <c r="H123" s="312"/>
      <c r="I123" s="288"/>
    </row>
    <row r="124" spans="2:11" ht="34.5" customHeight="1">
      <c r="B124" s="104" t="s">
        <v>544</v>
      </c>
      <c r="C124" s="97" t="s">
        <v>545</v>
      </c>
      <c r="D124" s="98" t="s">
        <v>546</v>
      </c>
      <c r="E124" s="311">
        <v>27530</v>
      </c>
      <c r="F124" s="533">
        <v>23954</v>
      </c>
      <c r="G124" s="533">
        <v>25272</v>
      </c>
      <c r="H124" s="312">
        <f>H125+H133+H141+H142+H143+H144</f>
        <v>22811</v>
      </c>
      <c r="I124" s="288">
        <f>H124/G124*100</f>
        <v>90.2619499841722</v>
      </c>
      <c r="K124" s="463"/>
    </row>
    <row r="125" spans="2:9" ht="34.5" customHeight="1">
      <c r="B125" s="104">
        <v>42</v>
      </c>
      <c r="C125" s="97" t="s">
        <v>547</v>
      </c>
      <c r="D125" s="98" t="s">
        <v>548</v>
      </c>
      <c r="E125" s="311">
        <v>161</v>
      </c>
      <c r="F125" s="533">
        <v>0</v>
      </c>
      <c r="G125" s="533">
        <v>161</v>
      </c>
      <c r="H125" s="312">
        <f>H131</f>
        <v>161</v>
      </c>
      <c r="I125" s="288">
        <f>H125/G125*100</f>
        <v>100</v>
      </c>
    </row>
    <row r="126" spans="2:9" ht="34.5" customHeight="1">
      <c r="B126" s="102">
        <v>420</v>
      </c>
      <c r="C126" s="99" t="s">
        <v>549</v>
      </c>
      <c r="D126" s="98" t="s">
        <v>550</v>
      </c>
      <c r="E126" s="311"/>
      <c r="F126" s="533"/>
      <c r="G126" s="533"/>
      <c r="H126" s="312"/>
      <c r="I126" s="288"/>
    </row>
    <row r="127" spans="2:9" ht="34.5" customHeight="1">
      <c r="B127" s="102">
        <v>421</v>
      </c>
      <c r="C127" s="99" t="s">
        <v>551</v>
      </c>
      <c r="D127" s="98" t="s">
        <v>552</v>
      </c>
      <c r="E127" s="311"/>
      <c r="F127" s="533"/>
      <c r="G127" s="533"/>
      <c r="H127" s="312"/>
      <c r="I127" s="288"/>
    </row>
    <row r="128" spans="2:9" ht="34.5" customHeight="1">
      <c r="B128" s="102">
        <v>422</v>
      </c>
      <c r="C128" s="99" t="s">
        <v>440</v>
      </c>
      <c r="D128" s="98" t="s">
        <v>553</v>
      </c>
      <c r="E128" s="311"/>
      <c r="F128" s="534"/>
      <c r="G128" s="534"/>
      <c r="H128" s="312"/>
      <c r="I128" s="288"/>
    </row>
    <row r="129" spans="2:9" ht="34.5" customHeight="1">
      <c r="B129" s="102">
        <v>423</v>
      </c>
      <c r="C129" s="99" t="s">
        <v>443</v>
      </c>
      <c r="D129" s="98" t="s">
        <v>554</v>
      </c>
      <c r="E129" s="311"/>
      <c r="F129" s="534"/>
      <c r="G129" s="534"/>
      <c r="H129" s="312"/>
      <c r="I129" s="288"/>
    </row>
    <row r="130" spans="2:9" ht="34.5" customHeight="1">
      <c r="B130" s="102">
        <v>427</v>
      </c>
      <c r="C130" s="99" t="s">
        <v>555</v>
      </c>
      <c r="D130" s="98" t="s">
        <v>556</v>
      </c>
      <c r="E130" s="311"/>
      <c r="F130" s="534"/>
      <c r="G130" s="534"/>
      <c r="H130" s="312"/>
      <c r="I130" s="288"/>
    </row>
    <row r="131" spans="2:11" ht="34.5" customHeight="1">
      <c r="B131" s="102" t="s">
        <v>557</v>
      </c>
      <c r="C131" s="99" t="s">
        <v>558</v>
      </c>
      <c r="D131" s="98" t="s">
        <v>559</v>
      </c>
      <c r="E131" s="311">
        <v>161</v>
      </c>
      <c r="F131" s="534"/>
      <c r="G131" s="534">
        <v>161</v>
      </c>
      <c r="H131" s="469">
        <v>161</v>
      </c>
      <c r="I131" s="288">
        <f>H131/G131*100</f>
        <v>100</v>
      </c>
      <c r="K131" s="463"/>
    </row>
    <row r="132" spans="2:11" ht="34.5" customHeight="1">
      <c r="B132" s="104">
        <v>430</v>
      </c>
      <c r="C132" s="97" t="s">
        <v>560</v>
      </c>
      <c r="D132" s="98" t="s">
        <v>561</v>
      </c>
      <c r="E132" s="311"/>
      <c r="F132" s="534"/>
      <c r="G132" s="534"/>
      <c r="H132" s="469"/>
      <c r="I132" s="288"/>
      <c r="K132" s="463"/>
    </row>
    <row r="133" spans="2:9" ht="34.5" customHeight="1">
      <c r="B133" s="104" t="s">
        <v>562</v>
      </c>
      <c r="C133" s="97" t="s">
        <v>563</v>
      </c>
      <c r="D133" s="98" t="s">
        <v>564</v>
      </c>
      <c r="E133" s="311">
        <v>14179</v>
      </c>
      <c r="F133" s="534">
        <v>11000</v>
      </c>
      <c r="G133" s="534">
        <v>11661</v>
      </c>
      <c r="H133" s="312">
        <f>H138</f>
        <v>10292</v>
      </c>
      <c r="I133" s="288">
        <f>H133/G133*100</f>
        <v>88.2600120058314</v>
      </c>
    </row>
    <row r="134" spans="2:9" ht="34.5" customHeight="1">
      <c r="B134" s="102">
        <v>431</v>
      </c>
      <c r="C134" s="99" t="s">
        <v>565</v>
      </c>
      <c r="D134" s="98" t="s">
        <v>566</v>
      </c>
      <c r="E134" s="311"/>
      <c r="F134" s="534"/>
      <c r="G134" s="534"/>
      <c r="H134" s="312"/>
      <c r="I134" s="288"/>
    </row>
    <row r="135" spans="2:9" ht="34.5" customHeight="1">
      <c r="B135" s="102">
        <v>432</v>
      </c>
      <c r="C135" s="99" t="s">
        <v>567</v>
      </c>
      <c r="D135" s="98" t="s">
        <v>568</v>
      </c>
      <c r="E135" s="311"/>
      <c r="F135" s="534"/>
      <c r="G135" s="534"/>
      <c r="H135" s="312"/>
      <c r="I135" s="288"/>
    </row>
    <row r="136" spans="2:9" ht="34.5" customHeight="1">
      <c r="B136" s="102">
        <v>433</v>
      </c>
      <c r="C136" s="99" t="s">
        <v>569</v>
      </c>
      <c r="D136" s="98" t="s">
        <v>570</v>
      </c>
      <c r="E136" s="311"/>
      <c r="F136" s="534"/>
      <c r="G136" s="534"/>
      <c r="H136" s="312"/>
      <c r="I136" s="288"/>
    </row>
    <row r="137" spans="2:9" ht="34.5" customHeight="1">
      <c r="B137" s="102">
        <v>434</v>
      </c>
      <c r="C137" s="99" t="s">
        <v>571</v>
      </c>
      <c r="D137" s="98" t="s">
        <v>572</v>
      </c>
      <c r="E137" s="311"/>
      <c r="F137" s="534"/>
      <c r="G137" s="534"/>
      <c r="H137" s="312"/>
      <c r="I137" s="288"/>
    </row>
    <row r="138" spans="2:13" ht="34.5" customHeight="1">
      <c r="B138" s="102">
        <v>435</v>
      </c>
      <c r="C138" s="99" t="s">
        <v>573</v>
      </c>
      <c r="D138" s="98" t="s">
        <v>574</v>
      </c>
      <c r="E138" s="311">
        <v>14177</v>
      </c>
      <c r="F138" s="534">
        <v>11000</v>
      </c>
      <c r="G138" s="534">
        <v>11661</v>
      </c>
      <c r="H138" s="469">
        <v>10292</v>
      </c>
      <c r="I138" s="288">
        <f>H138/G138*100</f>
        <v>88.2600120058314</v>
      </c>
      <c r="K138" s="463"/>
      <c r="L138" s="464"/>
      <c r="M138" s="464"/>
    </row>
    <row r="139" spans="2:11" ht="34.5" customHeight="1">
      <c r="B139" s="102">
        <v>436</v>
      </c>
      <c r="C139" s="99" t="s">
        <v>575</v>
      </c>
      <c r="D139" s="98" t="s">
        <v>576</v>
      </c>
      <c r="E139" s="311"/>
      <c r="F139" s="534"/>
      <c r="G139" s="534"/>
      <c r="H139" s="312"/>
      <c r="I139" s="288"/>
      <c r="K139" s="463"/>
    </row>
    <row r="140" spans="2:9" ht="34.5" customHeight="1">
      <c r="B140" s="102">
        <v>439</v>
      </c>
      <c r="C140" s="99" t="s">
        <v>577</v>
      </c>
      <c r="D140" s="98" t="s">
        <v>578</v>
      </c>
      <c r="E140" s="311">
        <v>2</v>
      </c>
      <c r="F140" s="534"/>
      <c r="G140" s="534"/>
      <c r="H140" s="312"/>
      <c r="I140" s="288"/>
    </row>
    <row r="141" spans="2:13" ht="34.5" customHeight="1">
      <c r="B141" s="104" t="s">
        <v>579</v>
      </c>
      <c r="C141" s="97" t="s">
        <v>580</v>
      </c>
      <c r="D141" s="98" t="s">
        <v>581</v>
      </c>
      <c r="E141" s="311">
        <v>10966</v>
      </c>
      <c r="F141" s="534">
        <v>10500</v>
      </c>
      <c r="G141" s="534">
        <v>12500</v>
      </c>
      <c r="H141" s="469">
        <v>11335</v>
      </c>
      <c r="I141" s="288">
        <f aca="true" t="shared" si="0" ref="I141:I147">H141/G141*100</f>
        <v>90.68</v>
      </c>
      <c r="K141" s="463"/>
      <c r="L141" s="464"/>
      <c r="M141" s="464"/>
    </row>
    <row r="142" spans="2:11" ht="34.5" customHeight="1">
      <c r="B142" s="104">
        <v>47</v>
      </c>
      <c r="C142" s="97" t="s">
        <v>582</v>
      </c>
      <c r="D142" s="98" t="s">
        <v>583</v>
      </c>
      <c r="E142" s="311">
        <v>1918</v>
      </c>
      <c r="F142" s="534">
        <v>800</v>
      </c>
      <c r="G142" s="534"/>
      <c r="H142" s="469">
        <v>885</v>
      </c>
      <c r="I142" s="288"/>
      <c r="K142" s="463"/>
    </row>
    <row r="143" spans="2:12" ht="34.5" customHeight="1">
      <c r="B143" s="104">
        <v>48</v>
      </c>
      <c r="C143" s="97" t="s">
        <v>584</v>
      </c>
      <c r="D143" s="98" t="s">
        <v>585</v>
      </c>
      <c r="E143" s="311">
        <v>236</v>
      </c>
      <c r="F143" s="534">
        <v>1500</v>
      </c>
      <c r="G143" s="534">
        <v>800</v>
      </c>
      <c r="H143" s="469">
        <v>68</v>
      </c>
      <c r="I143" s="288">
        <f t="shared" si="0"/>
        <v>8.5</v>
      </c>
      <c r="K143" s="463"/>
      <c r="L143" s="463"/>
    </row>
    <row r="144" spans="2:11" ht="34.5" customHeight="1">
      <c r="B144" s="104" t="s">
        <v>586</v>
      </c>
      <c r="C144" s="97" t="s">
        <v>587</v>
      </c>
      <c r="D144" s="98" t="s">
        <v>588</v>
      </c>
      <c r="E144" s="311">
        <v>70</v>
      </c>
      <c r="F144" s="534">
        <v>154</v>
      </c>
      <c r="G144" s="534">
        <v>150</v>
      </c>
      <c r="H144" s="312">
        <v>70</v>
      </c>
      <c r="I144" s="288">
        <f t="shared" si="0"/>
        <v>46.666666666666664</v>
      </c>
      <c r="K144" s="465"/>
    </row>
    <row r="145" spans="2:13" ht="53.25" customHeight="1">
      <c r="B145" s="104"/>
      <c r="C145" s="97" t="s">
        <v>589</v>
      </c>
      <c r="D145" s="98" t="s">
        <v>590</v>
      </c>
      <c r="E145" s="311"/>
      <c r="F145" s="534"/>
      <c r="G145" s="534"/>
      <c r="H145" s="312"/>
      <c r="I145" s="288"/>
      <c r="K145" s="463"/>
      <c r="L145" s="463"/>
      <c r="M145" s="463"/>
    </row>
    <row r="146" spans="2:12" ht="34.5" customHeight="1">
      <c r="B146" s="104"/>
      <c r="C146" s="97" t="s">
        <v>591</v>
      </c>
      <c r="D146" s="98" t="s">
        <v>592</v>
      </c>
      <c r="E146" s="311">
        <v>97513</v>
      </c>
      <c r="F146" s="534">
        <v>98677</v>
      </c>
      <c r="G146" s="534">
        <v>96506</v>
      </c>
      <c r="H146" s="312">
        <f>H83+H106+H124</f>
        <v>90265</v>
      </c>
      <c r="I146" s="288">
        <f t="shared" si="0"/>
        <v>93.53304457753921</v>
      </c>
      <c r="K146" s="463"/>
      <c r="L146" s="463"/>
    </row>
    <row r="147" spans="2:12" ht="34.5" customHeight="1" thickBot="1">
      <c r="B147" s="105">
        <v>89</v>
      </c>
      <c r="C147" s="106" t="s">
        <v>593</v>
      </c>
      <c r="D147" s="107" t="s">
        <v>594</v>
      </c>
      <c r="E147" s="313">
        <v>14012</v>
      </c>
      <c r="F147" s="535">
        <v>14012</v>
      </c>
      <c r="G147" s="535">
        <v>14012</v>
      </c>
      <c r="H147" s="312">
        <v>14012</v>
      </c>
      <c r="I147" s="288">
        <f t="shared" si="0"/>
        <v>100</v>
      </c>
      <c r="K147" s="463"/>
      <c r="L147" s="463"/>
    </row>
    <row r="148" spans="11:12" ht="15.75">
      <c r="K148" s="463"/>
      <c r="L148" s="463"/>
    </row>
    <row r="149" spans="2:9" ht="18.75">
      <c r="B149" s="2" t="s">
        <v>882</v>
      </c>
      <c r="C149" s="2"/>
      <c r="D149" s="2"/>
      <c r="E149" s="62"/>
      <c r="F149" s="63"/>
      <c r="G149" s="59" t="s">
        <v>669</v>
      </c>
      <c r="H149" s="64"/>
      <c r="I149" s="59"/>
    </row>
    <row r="150" spans="2:9" ht="18.75">
      <c r="B150" s="2"/>
      <c r="C150" s="2"/>
      <c r="D150" s="62" t="s">
        <v>75</v>
      </c>
      <c r="E150" s="2"/>
      <c r="F150" s="2"/>
      <c r="G150" s="2"/>
      <c r="H150" s="2"/>
      <c r="I150" s="2"/>
    </row>
  </sheetData>
  <sheetProtection/>
  <mergeCells count="8">
    <mergeCell ref="B5:I5"/>
    <mergeCell ref="F7:F8"/>
    <mergeCell ref="G7:H7"/>
    <mergeCell ref="I7:I8"/>
    <mergeCell ref="B7:B8"/>
    <mergeCell ref="C7:C8"/>
    <mergeCell ref="E7:E8"/>
    <mergeCell ref="D7:D8"/>
  </mergeCells>
  <printOptions/>
  <pageMargins left="0.75" right="0.75" top="1" bottom="1" header="0.5" footer="0.5"/>
  <pageSetup fitToHeight="0" fitToWidth="1" horizontalDpi="600" verticalDpi="600" orientation="portrait" scale="32" r:id="rId1"/>
  <ignoredErrors>
    <ignoredError sqref="D10:D147" numberStoredAsText="1"/>
  </ignoredErrors>
</worksheet>
</file>

<file path=xl/worksheets/sheet3.xml><?xml version="1.0" encoding="utf-8"?>
<worksheet xmlns="http://schemas.openxmlformats.org/spreadsheetml/2006/main" xmlns:r="http://schemas.openxmlformats.org/officeDocument/2006/relationships">
  <sheetPr>
    <tabColor theme="0"/>
  </sheetPr>
  <dimension ref="B1:M63"/>
  <sheetViews>
    <sheetView zoomScalePageLayoutView="0" workbookViewId="0" topLeftCell="D49">
      <selection activeCell="I59" sqref="I59"/>
    </sheetView>
  </sheetViews>
  <sheetFormatPr defaultColWidth="9.140625" defaultRowHeight="12.75"/>
  <cols>
    <col min="1" max="1" width="9.140625" style="20" customWidth="1"/>
    <col min="2" max="2" width="13.00390625" style="20" customWidth="1"/>
    <col min="3" max="3" width="78.140625" style="20" customWidth="1"/>
    <col min="4" max="4" width="7.00390625" style="20" bestFit="1" customWidth="1"/>
    <col min="5" max="5" width="23.421875" style="20" customWidth="1"/>
    <col min="6" max="6" width="25.00390625" style="20" customWidth="1"/>
    <col min="7" max="7" width="25.28125" style="20" customWidth="1"/>
    <col min="8" max="8" width="25.57421875" style="20" customWidth="1"/>
    <col min="9" max="9" width="26.421875" style="20" customWidth="1"/>
    <col min="10" max="10" width="16.57421875" style="20" customWidth="1"/>
    <col min="11" max="11" width="13.8515625" style="20" customWidth="1"/>
    <col min="12" max="12" width="11.00390625" style="20" customWidth="1"/>
    <col min="13" max="16384" width="9.140625" style="20" customWidth="1"/>
  </cols>
  <sheetData>
    <row r="1" ht="15.75">
      <c r="I1" s="15" t="s">
        <v>651</v>
      </c>
    </row>
    <row r="2" spans="2:4" ht="18.75">
      <c r="B2" s="159" t="s">
        <v>204</v>
      </c>
      <c r="C2" s="141" t="s">
        <v>772</v>
      </c>
      <c r="D2" s="141"/>
    </row>
    <row r="3" spans="2:8" ht="18.75">
      <c r="B3" s="159" t="s">
        <v>205</v>
      </c>
      <c r="C3" s="141">
        <v>8128260</v>
      </c>
      <c r="D3" s="141"/>
      <c r="H3" s="513"/>
    </row>
    <row r="4" ht="24.75" customHeight="1">
      <c r="I4" s="15"/>
    </row>
    <row r="5" spans="2:9" s="12" customFormat="1" ht="24.75" customHeight="1">
      <c r="B5" s="585" t="s">
        <v>99</v>
      </c>
      <c r="C5" s="585"/>
      <c r="D5" s="585"/>
      <c r="E5" s="585"/>
      <c r="F5" s="585"/>
      <c r="G5" s="585"/>
      <c r="H5" s="585"/>
      <c r="I5" s="585"/>
    </row>
    <row r="6" spans="2:9" s="12" customFormat="1" ht="24.75" customHeight="1">
      <c r="B6" s="586" t="s">
        <v>858</v>
      </c>
      <c r="C6" s="586"/>
      <c r="D6" s="586"/>
      <c r="E6" s="586"/>
      <c r="F6" s="586"/>
      <c r="G6" s="586"/>
      <c r="H6" s="586"/>
      <c r="I6" s="586"/>
    </row>
    <row r="7" ht="18.75" customHeight="1" thickBot="1">
      <c r="I7" s="160" t="s">
        <v>764</v>
      </c>
    </row>
    <row r="8" spans="2:9" ht="30.75" customHeight="1">
      <c r="B8" s="587"/>
      <c r="C8" s="589" t="s">
        <v>0</v>
      </c>
      <c r="D8" s="581" t="s">
        <v>132</v>
      </c>
      <c r="E8" s="577" t="s">
        <v>861</v>
      </c>
      <c r="F8" s="577" t="s">
        <v>860</v>
      </c>
      <c r="G8" s="579" t="s">
        <v>859</v>
      </c>
      <c r="H8" s="580"/>
      <c r="I8" s="554" t="s">
        <v>862</v>
      </c>
    </row>
    <row r="9" spans="2:9" ht="39.75" customHeight="1" thickBot="1">
      <c r="B9" s="588"/>
      <c r="C9" s="590"/>
      <c r="D9" s="582"/>
      <c r="E9" s="578"/>
      <c r="F9" s="578"/>
      <c r="G9" s="164" t="s">
        <v>1</v>
      </c>
      <c r="H9" s="165" t="s">
        <v>67</v>
      </c>
      <c r="I9" s="555"/>
    </row>
    <row r="10" spans="2:9" ht="31.5" customHeight="1">
      <c r="B10" s="161">
        <v>1</v>
      </c>
      <c r="C10" s="162" t="s">
        <v>101</v>
      </c>
      <c r="D10" s="163"/>
      <c r="E10" s="298"/>
      <c r="F10" s="298"/>
      <c r="G10" s="298"/>
      <c r="H10" s="298"/>
      <c r="I10" s="290"/>
    </row>
    <row r="11" spans="2:13" ht="31.5" customHeight="1">
      <c r="B11" s="148">
        <v>2</v>
      </c>
      <c r="C11" s="142" t="s">
        <v>595</v>
      </c>
      <c r="D11" s="143">
        <v>3001</v>
      </c>
      <c r="E11" s="299">
        <v>137505</v>
      </c>
      <c r="F11" s="299">
        <v>156480</v>
      </c>
      <c r="G11" s="299">
        <v>42465</v>
      </c>
      <c r="H11" s="299">
        <v>42473</v>
      </c>
      <c r="I11" s="291">
        <f aca="true" t="shared" si="0" ref="I11:I17">H11/G11*100</f>
        <v>100.01883904391853</v>
      </c>
      <c r="J11" s="455"/>
      <c r="K11" s="461"/>
      <c r="L11" s="455"/>
      <c r="M11" s="455"/>
    </row>
    <row r="12" spans="2:13" ht="31.5" customHeight="1">
      <c r="B12" s="148">
        <v>3</v>
      </c>
      <c r="C12" s="144" t="s">
        <v>102</v>
      </c>
      <c r="D12" s="143">
        <v>3002</v>
      </c>
      <c r="E12" s="299">
        <v>133539</v>
      </c>
      <c r="F12" s="299">
        <v>152280</v>
      </c>
      <c r="G12" s="299">
        <v>41535</v>
      </c>
      <c r="H12" s="299">
        <v>41837</v>
      </c>
      <c r="I12" s="291">
        <f t="shared" si="0"/>
        <v>100.72709762850607</v>
      </c>
      <c r="J12" s="455"/>
      <c r="K12" s="461"/>
      <c r="L12" s="455"/>
      <c r="M12" s="455"/>
    </row>
    <row r="13" spans="2:13" ht="31.5" customHeight="1">
      <c r="B13" s="148">
        <v>4</v>
      </c>
      <c r="C13" s="144" t="s">
        <v>103</v>
      </c>
      <c r="D13" s="143">
        <v>3003</v>
      </c>
      <c r="E13" s="299">
        <v>64</v>
      </c>
      <c r="F13" s="299">
        <v>200</v>
      </c>
      <c r="G13" s="299">
        <v>30</v>
      </c>
      <c r="H13" s="299">
        <v>20</v>
      </c>
      <c r="I13" s="291">
        <f t="shared" si="0"/>
        <v>66.66666666666666</v>
      </c>
      <c r="J13" s="455"/>
      <c r="K13" s="461"/>
      <c r="L13" s="455"/>
      <c r="M13" s="455"/>
    </row>
    <row r="14" spans="2:13" ht="31.5" customHeight="1">
      <c r="B14" s="148">
        <v>5</v>
      </c>
      <c r="C14" s="144" t="s">
        <v>104</v>
      </c>
      <c r="D14" s="143">
        <v>3004</v>
      </c>
      <c r="E14" s="299">
        <v>3902</v>
      </c>
      <c r="F14" s="299">
        <v>4000</v>
      </c>
      <c r="G14" s="299">
        <v>900</v>
      </c>
      <c r="H14" s="299">
        <v>616</v>
      </c>
      <c r="I14" s="291">
        <f t="shared" si="0"/>
        <v>68.44444444444444</v>
      </c>
      <c r="J14" s="455"/>
      <c r="K14" s="461"/>
      <c r="L14" s="455"/>
      <c r="M14" s="455"/>
    </row>
    <row r="15" spans="2:13" ht="31.5" customHeight="1">
      <c r="B15" s="148">
        <v>6</v>
      </c>
      <c r="C15" s="142" t="s">
        <v>596</v>
      </c>
      <c r="D15" s="143">
        <v>3005</v>
      </c>
      <c r="E15" s="299">
        <v>134275</v>
      </c>
      <c r="F15" s="299">
        <v>152480</v>
      </c>
      <c r="G15" s="299">
        <v>40905</v>
      </c>
      <c r="H15" s="299">
        <v>42893</v>
      </c>
      <c r="I15" s="291">
        <f t="shared" si="0"/>
        <v>104.86004155971153</v>
      </c>
      <c r="J15" s="455"/>
      <c r="K15" s="461"/>
      <c r="L15" s="455"/>
      <c r="M15" s="455"/>
    </row>
    <row r="16" spans="2:13" ht="31.5" customHeight="1">
      <c r="B16" s="148">
        <v>7</v>
      </c>
      <c r="C16" s="144" t="s">
        <v>105</v>
      </c>
      <c r="D16" s="143">
        <v>3006</v>
      </c>
      <c r="E16" s="299">
        <v>75304</v>
      </c>
      <c r="F16" s="299">
        <v>89900</v>
      </c>
      <c r="G16" s="299">
        <v>25000</v>
      </c>
      <c r="H16" s="299">
        <v>26853</v>
      </c>
      <c r="I16" s="291">
        <f t="shared" si="0"/>
        <v>107.41199999999999</v>
      </c>
      <c r="J16" s="455"/>
      <c r="K16" s="461"/>
      <c r="L16" s="455"/>
      <c r="M16" s="455"/>
    </row>
    <row r="17" spans="2:13" ht="31.5" customHeight="1">
      <c r="B17" s="148">
        <v>8</v>
      </c>
      <c r="C17" s="144" t="s">
        <v>597</v>
      </c>
      <c r="D17" s="143">
        <v>3007</v>
      </c>
      <c r="E17" s="299">
        <v>46527</v>
      </c>
      <c r="F17" s="299">
        <v>52000</v>
      </c>
      <c r="G17" s="299">
        <v>12500</v>
      </c>
      <c r="H17" s="455">
        <v>12252</v>
      </c>
      <c r="I17" s="291">
        <f t="shared" si="0"/>
        <v>98.016</v>
      </c>
      <c r="J17" s="455"/>
      <c r="K17" s="461"/>
      <c r="L17" s="455"/>
      <c r="M17" s="455"/>
    </row>
    <row r="18" spans="2:13" ht="31.5" customHeight="1">
      <c r="B18" s="148">
        <v>9</v>
      </c>
      <c r="C18" s="144" t="s">
        <v>106</v>
      </c>
      <c r="D18" s="143">
        <v>3008</v>
      </c>
      <c r="E18" s="299">
        <v>8</v>
      </c>
      <c r="F18" s="299">
        <v>80</v>
      </c>
      <c r="G18" s="299"/>
      <c r="H18" s="299"/>
      <c r="I18" s="291"/>
      <c r="J18" s="455"/>
      <c r="K18" s="461"/>
      <c r="L18" s="455"/>
      <c r="M18" s="455"/>
    </row>
    <row r="19" spans="2:13" ht="31.5" customHeight="1">
      <c r="B19" s="148">
        <v>10</v>
      </c>
      <c r="C19" s="144" t="s">
        <v>107</v>
      </c>
      <c r="D19" s="143">
        <v>3009</v>
      </c>
      <c r="E19" s="299">
        <v>2570</v>
      </c>
      <c r="F19" s="299">
        <v>1500</v>
      </c>
      <c r="G19" s="299">
        <v>205</v>
      </c>
      <c r="H19" s="299">
        <v>499</v>
      </c>
      <c r="I19" s="291">
        <f>H19/G19*100</f>
        <v>243.41463414634146</v>
      </c>
      <c r="J19" s="455"/>
      <c r="K19" s="461"/>
      <c r="L19" s="455"/>
      <c r="M19" s="455"/>
    </row>
    <row r="20" spans="2:13" ht="31.5" customHeight="1">
      <c r="B20" s="148">
        <v>11</v>
      </c>
      <c r="C20" s="144" t="s">
        <v>598</v>
      </c>
      <c r="D20" s="143">
        <v>3010</v>
      </c>
      <c r="E20" s="299">
        <v>9866</v>
      </c>
      <c r="F20" s="299">
        <v>9000</v>
      </c>
      <c r="G20" s="299">
        <v>3200</v>
      </c>
      <c r="H20" s="299">
        <v>3289</v>
      </c>
      <c r="I20" s="291">
        <f>H20/G20*100</f>
        <v>102.78125</v>
      </c>
      <c r="J20" s="455"/>
      <c r="K20" s="461"/>
      <c r="L20" s="455"/>
      <c r="M20" s="455"/>
    </row>
    <row r="21" spans="2:13" ht="31.5" customHeight="1">
      <c r="B21" s="148">
        <v>12</v>
      </c>
      <c r="C21" s="142" t="s">
        <v>599</v>
      </c>
      <c r="D21" s="143">
        <v>3011</v>
      </c>
      <c r="E21" s="299">
        <v>3230</v>
      </c>
      <c r="F21" s="299">
        <v>4000</v>
      </c>
      <c r="G21" s="299">
        <v>1560</v>
      </c>
      <c r="H21" s="299"/>
      <c r="I21" s="291">
        <f>H21/G21*100</f>
        <v>0</v>
      </c>
      <c r="J21" s="455"/>
      <c r="K21" s="461"/>
      <c r="L21" s="455"/>
      <c r="M21" s="455"/>
    </row>
    <row r="22" spans="2:12" ht="31.5" customHeight="1">
      <c r="B22" s="148">
        <v>13</v>
      </c>
      <c r="C22" s="142" t="s">
        <v>600</v>
      </c>
      <c r="D22" s="143">
        <v>3012</v>
      </c>
      <c r="E22" s="299"/>
      <c r="F22" s="299"/>
      <c r="G22" s="299"/>
      <c r="H22" s="299">
        <v>420</v>
      </c>
      <c r="I22" s="291"/>
      <c r="J22" s="455"/>
      <c r="K22" s="461"/>
      <c r="L22" s="455"/>
    </row>
    <row r="23" spans="2:12" ht="31.5" customHeight="1">
      <c r="B23" s="148">
        <v>14</v>
      </c>
      <c r="C23" s="142" t="s">
        <v>108</v>
      </c>
      <c r="D23" s="143"/>
      <c r="E23" s="299"/>
      <c r="F23" s="299"/>
      <c r="G23" s="299"/>
      <c r="H23" s="299"/>
      <c r="I23" s="291"/>
      <c r="J23" s="455"/>
      <c r="K23" s="461"/>
      <c r="L23" s="455"/>
    </row>
    <row r="24" spans="2:12" ht="31.5" customHeight="1">
      <c r="B24" s="148">
        <v>15</v>
      </c>
      <c r="C24" s="142" t="s">
        <v>601</v>
      </c>
      <c r="D24" s="143">
        <v>3013</v>
      </c>
      <c r="E24" s="299">
        <v>91</v>
      </c>
      <c r="F24" s="299"/>
      <c r="G24" s="299"/>
      <c r="H24" s="299"/>
      <c r="I24" s="291"/>
      <c r="J24" s="455"/>
      <c r="K24" s="461"/>
      <c r="L24" s="455"/>
    </row>
    <row r="25" spans="2:12" ht="31.5" customHeight="1">
      <c r="B25" s="148">
        <v>16</v>
      </c>
      <c r="C25" s="144" t="s">
        <v>109</v>
      </c>
      <c r="D25" s="143">
        <v>3014</v>
      </c>
      <c r="E25" s="299"/>
      <c r="F25" s="299"/>
      <c r="G25" s="299"/>
      <c r="H25" s="299"/>
      <c r="I25" s="291"/>
      <c r="J25" s="455"/>
      <c r="K25" s="461"/>
      <c r="L25" s="455"/>
    </row>
    <row r="26" spans="2:12" ht="31.5" customHeight="1">
      <c r="B26" s="148">
        <v>17</v>
      </c>
      <c r="C26" s="144" t="s">
        <v>602</v>
      </c>
      <c r="D26" s="143">
        <v>3015</v>
      </c>
      <c r="E26" s="299">
        <v>91</v>
      </c>
      <c r="F26" s="299"/>
      <c r="G26" s="299"/>
      <c r="H26" s="299"/>
      <c r="I26" s="291"/>
      <c r="J26" s="455"/>
      <c r="K26" s="461"/>
      <c r="L26" s="455"/>
    </row>
    <row r="27" spans="2:12" ht="31.5" customHeight="1">
      <c r="B27" s="148">
        <v>18</v>
      </c>
      <c r="C27" s="144" t="s">
        <v>110</v>
      </c>
      <c r="D27" s="143">
        <v>3016</v>
      </c>
      <c r="E27" s="299"/>
      <c r="F27" s="299"/>
      <c r="G27" s="299"/>
      <c r="H27" s="299"/>
      <c r="I27" s="291"/>
      <c r="J27" s="455"/>
      <c r="K27" s="461"/>
      <c r="L27" s="455"/>
    </row>
    <row r="28" spans="2:12" ht="31.5" customHeight="1">
      <c r="B28" s="148">
        <v>19</v>
      </c>
      <c r="C28" s="144" t="s">
        <v>111</v>
      </c>
      <c r="D28" s="143">
        <v>3017</v>
      </c>
      <c r="E28" s="299"/>
      <c r="F28" s="299"/>
      <c r="G28" s="299"/>
      <c r="H28" s="299"/>
      <c r="I28" s="291"/>
      <c r="J28" s="455"/>
      <c r="K28" s="461"/>
      <c r="L28" s="455"/>
    </row>
    <row r="29" spans="2:12" ht="31.5" customHeight="1">
      <c r="B29" s="148">
        <v>20</v>
      </c>
      <c r="C29" s="144" t="s">
        <v>112</v>
      </c>
      <c r="D29" s="143">
        <v>3018</v>
      </c>
      <c r="E29" s="299"/>
      <c r="F29" s="299"/>
      <c r="G29" s="299"/>
      <c r="H29" s="299"/>
      <c r="I29" s="291"/>
      <c r="J29" s="455"/>
      <c r="K29" s="461"/>
      <c r="L29" s="455"/>
    </row>
    <row r="30" spans="2:13" ht="31.5" customHeight="1">
      <c r="B30" s="148">
        <v>21</v>
      </c>
      <c r="C30" s="142" t="s">
        <v>603</v>
      </c>
      <c r="D30" s="143">
        <v>3019</v>
      </c>
      <c r="E30" s="299">
        <v>3348</v>
      </c>
      <c r="F30" s="299">
        <v>4500</v>
      </c>
      <c r="G30" s="299">
        <v>1000</v>
      </c>
      <c r="H30" s="299"/>
      <c r="I30" s="291">
        <f>H30/G30*100</f>
        <v>0</v>
      </c>
      <c r="J30" s="455"/>
      <c r="K30" s="461"/>
      <c r="L30" s="455"/>
      <c r="M30" s="455"/>
    </row>
    <row r="31" spans="2:12" ht="31.5" customHeight="1">
      <c r="B31" s="148">
        <v>22</v>
      </c>
      <c r="C31" s="144" t="s">
        <v>113</v>
      </c>
      <c r="D31" s="143">
        <v>3020</v>
      </c>
      <c r="E31" s="299"/>
      <c r="F31" s="299"/>
      <c r="G31" s="299"/>
      <c r="H31" s="299"/>
      <c r="I31" s="291"/>
      <c r="J31" s="455"/>
      <c r="K31" s="461"/>
      <c r="L31" s="455"/>
    </row>
    <row r="32" spans="2:13" ht="31.5" customHeight="1">
      <c r="B32" s="148">
        <v>23</v>
      </c>
      <c r="C32" s="144" t="s">
        <v>604</v>
      </c>
      <c r="D32" s="143">
        <v>3021</v>
      </c>
      <c r="E32" s="299">
        <v>3348</v>
      </c>
      <c r="F32" s="299">
        <v>4500</v>
      </c>
      <c r="G32" s="299">
        <v>1000</v>
      </c>
      <c r="H32" s="299"/>
      <c r="I32" s="291">
        <f>H32/G32*100</f>
        <v>0</v>
      </c>
      <c r="J32" s="455"/>
      <c r="K32" s="461"/>
      <c r="L32" s="455"/>
      <c r="M32" s="455"/>
    </row>
    <row r="33" spans="2:12" ht="31.5" customHeight="1">
      <c r="B33" s="148">
        <v>24</v>
      </c>
      <c r="C33" s="144" t="s">
        <v>114</v>
      </c>
      <c r="D33" s="143">
        <v>3022</v>
      </c>
      <c r="E33" s="299"/>
      <c r="F33" s="299"/>
      <c r="G33" s="299"/>
      <c r="H33" s="299"/>
      <c r="I33" s="291"/>
      <c r="J33" s="455"/>
      <c r="K33" s="461"/>
      <c r="L33" s="455"/>
    </row>
    <row r="34" spans="2:12" ht="31.5" customHeight="1">
      <c r="B34" s="148">
        <v>25</v>
      </c>
      <c r="C34" s="142" t="s">
        <v>605</v>
      </c>
      <c r="D34" s="143">
        <v>3023</v>
      </c>
      <c r="E34" s="299"/>
      <c r="F34" s="299"/>
      <c r="G34" s="299"/>
      <c r="H34" s="299"/>
      <c r="I34" s="291"/>
      <c r="J34" s="455"/>
      <c r="K34" s="461"/>
      <c r="L34" s="455"/>
    </row>
    <row r="35" spans="2:13" ht="31.5" customHeight="1">
      <c r="B35" s="148">
        <v>26</v>
      </c>
      <c r="C35" s="142" t="s">
        <v>606</v>
      </c>
      <c r="D35" s="143">
        <v>3024</v>
      </c>
      <c r="E35" s="299">
        <v>3257</v>
      </c>
      <c r="F35" s="299">
        <v>4500</v>
      </c>
      <c r="G35" s="299">
        <v>1000</v>
      </c>
      <c r="H35" s="299"/>
      <c r="I35" s="291">
        <f>H35/G35*100</f>
        <v>0</v>
      </c>
      <c r="J35" s="455"/>
      <c r="K35" s="461"/>
      <c r="L35" s="455"/>
      <c r="M35" s="455"/>
    </row>
    <row r="36" spans="2:12" ht="31.5" customHeight="1">
      <c r="B36" s="148">
        <v>27</v>
      </c>
      <c r="C36" s="142" t="s">
        <v>115</v>
      </c>
      <c r="D36" s="143"/>
      <c r="E36" s="299"/>
      <c r="F36" s="299"/>
      <c r="G36" s="299"/>
      <c r="H36" s="299"/>
      <c r="I36" s="291"/>
      <c r="J36" s="455"/>
      <c r="K36" s="461"/>
      <c r="L36" s="455"/>
    </row>
    <row r="37" spans="2:12" ht="31.5" customHeight="1">
      <c r="B37" s="148">
        <v>28</v>
      </c>
      <c r="C37" s="142" t="s">
        <v>607</v>
      </c>
      <c r="D37" s="143">
        <v>3025</v>
      </c>
      <c r="E37" s="299"/>
      <c r="F37" s="299"/>
      <c r="G37" s="299"/>
      <c r="H37" s="299"/>
      <c r="I37" s="291"/>
      <c r="J37" s="455"/>
      <c r="K37" s="461"/>
      <c r="L37" s="455"/>
    </row>
    <row r="38" spans="2:12" ht="31.5" customHeight="1">
      <c r="B38" s="148">
        <v>29</v>
      </c>
      <c r="C38" s="144" t="s">
        <v>116</v>
      </c>
      <c r="D38" s="143">
        <v>3026</v>
      </c>
      <c r="E38" s="299"/>
      <c r="F38" s="299"/>
      <c r="G38" s="299"/>
      <c r="H38" s="299"/>
      <c r="I38" s="291"/>
      <c r="J38" s="455"/>
      <c r="K38" s="461"/>
      <c r="L38" s="455"/>
    </row>
    <row r="39" spans="2:12" ht="31.5" customHeight="1">
      <c r="B39" s="148">
        <v>30</v>
      </c>
      <c r="C39" s="144" t="s">
        <v>608</v>
      </c>
      <c r="D39" s="143">
        <v>3027</v>
      </c>
      <c r="E39" s="299"/>
      <c r="F39" s="299"/>
      <c r="G39" s="299"/>
      <c r="H39" s="299"/>
      <c r="I39" s="291"/>
      <c r="J39" s="455"/>
      <c r="K39" s="461"/>
      <c r="L39" s="455"/>
    </row>
    <row r="40" spans="2:12" ht="31.5" customHeight="1">
      <c r="B40" s="148">
        <v>31</v>
      </c>
      <c r="C40" s="144" t="s">
        <v>609</v>
      </c>
      <c r="D40" s="143">
        <v>3028</v>
      </c>
      <c r="E40" s="299"/>
      <c r="F40" s="299"/>
      <c r="G40" s="299"/>
      <c r="H40" s="299"/>
      <c r="I40" s="291"/>
      <c r="J40" s="455"/>
      <c r="K40" s="461"/>
      <c r="L40" s="455"/>
    </row>
    <row r="41" spans="2:12" ht="31.5" customHeight="1">
      <c r="B41" s="148">
        <v>32</v>
      </c>
      <c r="C41" s="144" t="s">
        <v>610</v>
      </c>
      <c r="D41" s="143">
        <v>3029</v>
      </c>
      <c r="E41" s="299"/>
      <c r="F41" s="299"/>
      <c r="G41" s="299"/>
      <c r="H41" s="299"/>
      <c r="I41" s="291"/>
      <c r="J41" s="455"/>
      <c r="K41" s="461"/>
      <c r="L41" s="455"/>
    </row>
    <row r="42" spans="2:12" ht="31.5" customHeight="1">
      <c r="B42" s="148">
        <v>33</v>
      </c>
      <c r="C42" s="144" t="s">
        <v>611</v>
      </c>
      <c r="D42" s="143">
        <v>3030</v>
      </c>
      <c r="E42" s="299"/>
      <c r="F42" s="299"/>
      <c r="G42" s="299"/>
      <c r="H42" s="299"/>
      <c r="I42" s="291"/>
      <c r="J42" s="455"/>
      <c r="K42" s="461"/>
      <c r="L42" s="455"/>
    </row>
    <row r="43" spans="2:13" ht="31.5" customHeight="1">
      <c r="B43" s="148">
        <v>34</v>
      </c>
      <c r="C43" s="142" t="s">
        <v>612</v>
      </c>
      <c r="D43" s="143">
        <v>3031</v>
      </c>
      <c r="E43" s="299">
        <v>322</v>
      </c>
      <c r="F43" s="299"/>
      <c r="G43" s="299"/>
      <c r="H43" s="299"/>
      <c r="I43" s="291"/>
      <c r="J43" s="455"/>
      <c r="K43" s="461"/>
      <c r="L43" s="455"/>
      <c r="M43" s="455"/>
    </row>
    <row r="44" spans="2:12" ht="31.5" customHeight="1">
      <c r="B44" s="148">
        <v>35</v>
      </c>
      <c r="C44" s="144" t="s">
        <v>117</v>
      </c>
      <c r="D44" s="143">
        <v>3032</v>
      </c>
      <c r="E44" s="299"/>
      <c r="F44" s="299"/>
      <c r="G44" s="299"/>
      <c r="H44" s="299"/>
      <c r="I44" s="291"/>
      <c r="J44" s="455"/>
      <c r="K44" s="461"/>
      <c r="L44" s="455"/>
    </row>
    <row r="45" spans="2:12" ht="31.5" customHeight="1">
      <c r="B45" s="148">
        <v>36</v>
      </c>
      <c r="C45" s="144" t="s">
        <v>613</v>
      </c>
      <c r="D45" s="143">
        <v>3033</v>
      </c>
      <c r="E45" s="299"/>
      <c r="F45" s="299"/>
      <c r="G45" s="299"/>
      <c r="H45" s="299"/>
      <c r="I45" s="291"/>
      <c r="J45" s="455"/>
      <c r="K45" s="461"/>
      <c r="L45" s="455"/>
    </row>
    <row r="46" spans="2:13" ht="31.5" customHeight="1">
      <c r="B46" s="148">
        <v>37</v>
      </c>
      <c r="C46" s="144" t="s">
        <v>614</v>
      </c>
      <c r="D46" s="143">
        <v>3034</v>
      </c>
      <c r="E46" s="299">
        <v>322</v>
      </c>
      <c r="F46" s="299"/>
      <c r="G46" s="299"/>
      <c r="H46" s="299"/>
      <c r="I46" s="291"/>
      <c r="J46" s="455"/>
      <c r="K46" s="461"/>
      <c r="L46" s="455"/>
      <c r="M46" s="455"/>
    </row>
    <row r="47" spans="2:12" ht="31.5" customHeight="1">
      <c r="B47" s="148">
        <v>38</v>
      </c>
      <c r="C47" s="144" t="s">
        <v>615</v>
      </c>
      <c r="D47" s="143">
        <v>3035</v>
      </c>
      <c r="E47" s="299"/>
      <c r="F47" s="299"/>
      <c r="G47" s="299"/>
      <c r="H47" s="299"/>
      <c r="I47" s="291"/>
      <c r="J47" s="455"/>
      <c r="K47" s="461"/>
      <c r="L47" s="455"/>
    </row>
    <row r="48" spans="2:13" ht="31.5" customHeight="1">
      <c r="B48" s="148">
        <v>39</v>
      </c>
      <c r="C48" s="144" t="s">
        <v>616</v>
      </c>
      <c r="D48" s="143">
        <v>3036</v>
      </c>
      <c r="E48" s="299"/>
      <c r="F48" s="299"/>
      <c r="G48" s="299"/>
      <c r="H48" s="299"/>
      <c r="I48" s="291"/>
      <c r="J48" s="455"/>
      <c r="K48" s="461"/>
      <c r="L48" s="455"/>
      <c r="M48" s="455"/>
    </row>
    <row r="49" spans="2:12" ht="31.5" customHeight="1">
      <c r="B49" s="148">
        <v>40</v>
      </c>
      <c r="C49" s="144" t="s">
        <v>617</v>
      </c>
      <c r="D49" s="143">
        <v>3037</v>
      </c>
      <c r="E49" s="299"/>
      <c r="F49" s="299"/>
      <c r="G49" s="299"/>
      <c r="H49" s="299"/>
      <c r="I49" s="291"/>
      <c r="J49" s="455"/>
      <c r="K49" s="461"/>
      <c r="L49" s="455"/>
    </row>
    <row r="50" spans="2:12" ht="31.5" customHeight="1">
      <c r="B50" s="148">
        <v>41</v>
      </c>
      <c r="C50" s="142" t="s">
        <v>618</v>
      </c>
      <c r="D50" s="143">
        <v>3038</v>
      </c>
      <c r="E50" s="299"/>
      <c r="F50" s="299"/>
      <c r="G50" s="299"/>
      <c r="H50" s="299"/>
      <c r="I50" s="291"/>
      <c r="J50" s="455"/>
      <c r="K50" s="461"/>
      <c r="L50" s="455"/>
    </row>
    <row r="51" spans="2:13" ht="31.5" customHeight="1">
      <c r="B51" s="148">
        <v>42</v>
      </c>
      <c r="C51" s="142" t="s">
        <v>619</v>
      </c>
      <c r="D51" s="143">
        <v>3039</v>
      </c>
      <c r="E51" s="299">
        <v>322</v>
      </c>
      <c r="F51" s="299">
        <v>0</v>
      </c>
      <c r="G51" s="299"/>
      <c r="H51" s="299"/>
      <c r="I51" s="291"/>
      <c r="J51" s="455"/>
      <c r="K51" s="461"/>
      <c r="L51" s="455"/>
      <c r="M51" s="455"/>
    </row>
    <row r="52" spans="2:13" ht="31.5" customHeight="1">
      <c r="B52" s="148">
        <v>43</v>
      </c>
      <c r="C52" s="142" t="s">
        <v>660</v>
      </c>
      <c r="D52" s="143">
        <v>3040</v>
      </c>
      <c r="E52" s="299">
        <v>137596</v>
      </c>
      <c r="F52" s="299">
        <v>156480</v>
      </c>
      <c r="G52" s="299">
        <v>42465</v>
      </c>
      <c r="H52" s="299">
        <v>42473</v>
      </c>
      <c r="I52" s="291">
        <f>H52/G52*100</f>
        <v>100.01883904391853</v>
      </c>
      <c r="J52" s="455"/>
      <c r="K52" s="461"/>
      <c r="L52" s="455"/>
      <c r="M52" s="455"/>
    </row>
    <row r="53" spans="2:13" ht="31.5" customHeight="1">
      <c r="B53" s="148">
        <v>44</v>
      </c>
      <c r="C53" s="142" t="s">
        <v>661</v>
      </c>
      <c r="D53" s="143">
        <v>3041</v>
      </c>
      <c r="E53" s="299">
        <v>137945</v>
      </c>
      <c r="F53" s="299">
        <v>156980</v>
      </c>
      <c r="G53" s="299">
        <v>41905</v>
      </c>
      <c r="H53" s="299">
        <v>42893</v>
      </c>
      <c r="I53" s="291">
        <f>H53/G53*100</f>
        <v>102.35771387662571</v>
      </c>
      <c r="J53" s="455"/>
      <c r="K53" s="461"/>
      <c r="L53" s="455"/>
      <c r="M53" s="455"/>
    </row>
    <row r="54" spans="2:13" ht="31.5" customHeight="1">
      <c r="B54" s="148">
        <v>45</v>
      </c>
      <c r="C54" s="142" t="s">
        <v>662</v>
      </c>
      <c r="D54" s="143">
        <v>3042</v>
      </c>
      <c r="E54" s="299"/>
      <c r="F54" s="299"/>
      <c r="G54" s="299">
        <v>560</v>
      </c>
      <c r="H54" s="299"/>
      <c r="I54" s="291">
        <f>H54/G54*100</f>
        <v>0</v>
      </c>
      <c r="J54" s="455"/>
      <c r="K54" s="461"/>
      <c r="L54" s="455"/>
      <c r="M54" s="455"/>
    </row>
    <row r="55" spans="2:12" ht="31.5" customHeight="1">
      <c r="B55" s="251">
        <v>46</v>
      </c>
      <c r="C55" s="142" t="s">
        <v>663</v>
      </c>
      <c r="D55" s="143">
        <v>3043</v>
      </c>
      <c r="E55" s="299">
        <v>349</v>
      </c>
      <c r="F55" s="299">
        <v>500</v>
      </c>
      <c r="G55" s="299"/>
      <c r="H55" s="299">
        <v>420</v>
      </c>
      <c r="I55" s="291"/>
      <c r="J55" s="455"/>
      <c r="K55" s="461"/>
      <c r="L55" s="455"/>
    </row>
    <row r="56" spans="2:12" ht="31.5" customHeight="1">
      <c r="B56" s="161">
        <v>47</v>
      </c>
      <c r="C56" s="142" t="s">
        <v>685</v>
      </c>
      <c r="D56" s="143">
        <v>3044</v>
      </c>
      <c r="E56" s="299">
        <v>9066</v>
      </c>
      <c r="F56" s="299">
        <v>6000</v>
      </c>
      <c r="G56" s="299">
        <v>4440</v>
      </c>
      <c r="H56" s="299">
        <v>8717</v>
      </c>
      <c r="I56" s="291">
        <f>H56/G56*100</f>
        <v>196.32882882882882</v>
      </c>
      <c r="J56" s="455"/>
      <c r="K56" s="461"/>
      <c r="L56" s="455"/>
    </row>
    <row r="57" spans="2:12" ht="31.5" customHeight="1">
      <c r="B57" s="148">
        <v>48</v>
      </c>
      <c r="C57" s="142" t="s">
        <v>686</v>
      </c>
      <c r="D57" s="143">
        <v>3045</v>
      </c>
      <c r="E57" s="299"/>
      <c r="F57" s="299"/>
      <c r="G57" s="299"/>
      <c r="H57" s="299"/>
      <c r="I57" s="291"/>
      <c r="J57" s="455"/>
      <c r="K57" s="461"/>
      <c r="L57" s="455"/>
    </row>
    <row r="58" spans="2:12" ht="31.5" customHeight="1">
      <c r="B58" s="148">
        <v>49</v>
      </c>
      <c r="C58" s="142" t="s">
        <v>191</v>
      </c>
      <c r="D58" s="143">
        <v>3046</v>
      </c>
      <c r="E58" s="300"/>
      <c r="F58" s="300"/>
      <c r="G58" s="300"/>
      <c r="H58" s="300"/>
      <c r="I58" s="291"/>
      <c r="J58" s="455"/>
      <c r="K58" s="462"/>
      <c r="L58" s="455"/>
    </row>
    <row r="59" spans="2:13" ht="31.5" customHeight="1" thickBot="1">
      <c r="B59" s="149">
        <v>50</v>
      </c>
      <c r="C59" s="145" t="s">
        <v>664</v>
      </c>
      <c r="D59" s="146">
        <v>3047</v>
      </c>
      <c r="E59" s="301">
        <v>8717</v>
      </c>
      <c r="F59" s="301">
        <v>5500</v>
      </c>
      <c r="G59" s="301">
        <v>5000</v>
      </c>
      <c r="H59" s="301">
        <v>8297</v>
      </c>
      <c r="I59" s="708">
        <f>H59/G59*100</f>
        <v>165.94</v>
      </c>
      <c r="J59" s="455"/>
      <c r="K59" s="462"/>
      <c r="L59" s="455"/>
      <c r="M59" s="455"/>
    </row>
    <row r="60" ht="15.75">
      <c r="K60" s="25"/>
    </row>
    <row r="62" spans="2:12" ht="15.75">
      <c r="B62" s="583" t="s">
        <v>882</v>
      </c>
      <c r="C62" s="583"/>
      <c r="G62" s="584" t="s">
        <v>665</v>
      </c>
      <c r="H62" s="584"/>
      <c r="I62" s="584"/>
      <c r="J62" s="584"/>
      <c r="K62" s="584"/>
      <c r="L62" s="584"/>
    </row>
    <row r="63" ht="15.75">
      <c r="E63" s="114" t="s">
        <v>631</v>
      </c>
    </row>
  </sheetData>
  <sheetProtection/>
  <mergeCells count="12">
    <mergeCell ref="B5:I5"/>
    <mergeCell ref="B6:I6"/>
    <mergeCell ref="B8:B9"/>
    <mergeCell ref="C8:C9"/>
    <mergeCell ref="E8:E9"/>
    <mergeCell ref="F8:F9"/>
    <mergeCell ref="G8:H8"/>
    <mergeCell ref="I8:I9"/>
    <mergeCell ref="D8:D9"/>
    <mergeCell ref="B62:C62"/>
    <mergeCell ref="J62:L62"/>
    <mergeCell ref="G62:I62"/>
  </mergeCells>
  <printOptions/>
  <pageMargins left="0.75" right="0.75" top="0.75" bottom="1" header="0.5" footer="0.5"/>
  <pageSetup orientation="portrait" scale="35" r:id="rId1"/>
</worksheet>
</file>

<file path=xl/worksheets/sheet4.xml><?xml version="1.0" encoding="utf-8"?>
<worksheet xmlns="http://schemas.openxmlformats.org/spreadsheetml/2006/main" xmlns:r="http://schemas.openxmlformats.org/officeDocument/2006/relationships">
  <sheetPr>
    <tabColor theme="0"/>
    <pageSetUpPr fitToPage="1"/>
  </sheetPr>
  <dimension ref="B1:W98"/>
  <sheetViews>
    <sheetView zoomScale="75" zoomScaleNormal="75" zoomScalePageLayoutView="0" workbookViewId="0" topLeftCell="A10">
      <selection activeCell="G11" sqref="G11"/>
    </sheetView>
  </sheetViews>
  <sheetFormatPr defaultColWidth="9.140625" defaultRowHeight="12.75"/>
  <cols>
    <col min="1" max="1" width="0.42578125" style="2" customWidth="1"/>
    <col min="2" max="2" width="6.140625" style="2" customWidth="1"/>
    <col min="3" max="3" width="81.28125" style="2" customWidth="1"/>
    <col min="4" max="4" width="20.7109375" style="46" customWidth="1"/>
    <col min="5" max="5" width="20.7109375" style="2" customWidth="1"/>
    <col min="6" max="6" width="27.7109375" style="2" customWidth="1"/>
    <col min="7" max="7" width="29.7109375" style="2" customWidth="1"/>
    <col min="8" max="8" width="24.7109375" style="2" customWidth="1"/>
    <col min="9" max="9" width="17.421875" style="2" customWidth="1"/>
    <col min="10" max="10" width="12.28125" style="2" customWidth="1"/>
    <col min="11" max="11" width="13.421875" style="2" customWidth="1"/>
    <col min="12" max="12" width="11.28125" style="2" customWidth="1"/>
    <col min="13" max="13" width="12.421875" style="2" customWidth="1"/>
    <col min="14" max="14" width="14.421875" style="2" customWidth="1"/>
    <col min="15" max="15" width="15.140625" style="2" customWidth="1"/>
    <col min="16" max="16" width="11.28125" style="2" customWidth="1"/>
    <col min="17" max="17" width="13.140625" style="2" customWidth="1"/>
    <col min="18" max="18" width="13.00390625" style="2" customWidth="1"/>
    <col min="19" max="19" width="14.140625" style="2" customWidth="1"/>
    <col min="20" max="20" width="26.57421875" style="2" customWidth="1"/>
    <col min="21" max="16384" width="9.140625" style="2" customWidth="1"/>
  </cols>
  <sheetData>
    <row r="1" ht="15.75">
      <c r="H1" s="15" t="s">
        <v>650</v>
      </c>
    </row>
    <row r="2" spans="2:4" ht="15.75">
      <c r="B2" s="1" t="s">
        <v>203</v>
      </c>
      <c r="C2" s="2" t="s">
        <v>772</v>
      </c>
      <c r="D2" s="47"/>
    </row>
    <row r="3" spans="2:4" ht="15.75">
      <c r="B3" s="1" t="s">
        <v>202</v>
      </c>
      <c r="C3" s="2">
        <v>8128260</v>
      </c>
      <c r="D3" s="47"/>
    </row>
    <row r="5" spans="2:8" ht="20.25">
      <c r="B5" s="594" t="s">
        <v>58</v>
      </c>
      <c r="C5" s="594"/>
      <c r="D5" s="594"/>
      <c r="E5" s="594"/>
      <c r="F5" s="594"/>
      <c r="G5" s="594"/>
      <c r="H5" s="594"/>
    </row>
    <row r="6" spans="3:8" ht="19.5" thickBot="1">
      <c r="C6" s="1"/>
      <c r="D6" s="48"/>
      <c r="E6" s="1"/>
      <c r="F6" s="1"/>
      <c r="G6" s="1"/>
      <c r="H6" s="152" t="s">
        <v>4</v>
      </c>
    </row>
    <row r="7" spans="2:23" ht="25.5" customHeight="1">
      <c r="B7" s="595" t="s">
        <v>10</v>
      </c>
      <c r="C7" s="597" t="s">
        <v>26</v>
      </c>
      <c r="D7" s="558" t="s">
        <v>861</v>
      </c>
      <c r="E7" s="558" t="s">
        <v>853</v>
      </c>
      <c r="F7" s="560" t="s">
        <v>859</v>
      </c>
      <c r="G7" s="601"/>
      <c r="H7" s="599" t="s">
        <v>863</v>
      </c>
      <c r="I7" s="7"/>
      <c r="J7" s="592"/>
      <c r="K7" s="593"/>
      <c r="L7" s="592"/>
      <c r="M7" s="593"/>
      <c r="N7" s="592"/>
      <c r="O7" s="593"/>
      <c r="P7" s="592"/>
      <c r="Q7" s="593"/>
      <c r="R7" s="593"/>
      <c r="S7" s="593"/>
      <c r="T7" s="5"/>
      <c r="U7" s="5"/>
      <c r="V7" s="5"/>
      <c r="W7" s="5"/>
    </row>
    <row r="8" spans="2:23" ht="36.75" customHeight="1" thickBot="1">
      <c r="B8" s="596"/>
      <c r="C8" s="598"/>
      <c r="D8" s="559"/>
      <c r="E8" s="559"/>
      <c r="F8" s="181" t="s">
        <v>1</v>
      </c>
      <c r="G8" s="182" t="s">
        <v>67</v>
      </c>
      <c r="H8" s="600"/>
      <c r="I8" s="537"/>
      <c r="J8" s="592"/>
      <c r="K8" s="592"/>
      <c r="L8" s="592"/>
      <c r="M8" s="592"/>
      <c r="N8" s="592"/>
      <c r="O8" s="593"/>
      <c r="P8" s="592"/>
      <c r="Q8" s="593"/>
      <c r="R8" s="593"/>
      <c r="S8" s="593"/>
      <c r="T8" s="5"/>
      <c r="U8" s="5"/>
      <c r="V8" s="5"/>
      <c r="W8" s="5"/>
    </row>
    <row r="9" spans="2:23" s="59" customFormat="1" ht="35.25" customHeight="1">
      <c r="B9" s="183" t="s">
        <v>80</v>
      </c>
      <c r="C9" s="179" t="s">
        <v>129</v>
      </c>
      <c r="D9" s="294">
        <v>24191691</v>
      </c>
      <c r="E9" s="180">
        <v>29905162</v>
      </c>
      <c r="F9" s="180">
        <v>7315394</v>
      </c>
      <c r="G9" s="511">
        <v>7094260.57</v>
      </c>
      <c r="H9" s="295">
        <f aca="true" t="shared" si="0" ref="H9:H14">G9/F9*100</f>
        <v>96.97714941942978</v>
      </c>
      <c r="I9" s="60"/>
      <c r="J9" s="60"/>
      <c r="K9" s="60"/>
      <c r="L9" s="60"/>
      <c r="M9" s="60"/>
      <c r="N9" s="60"/>
      <c r="O9" s="60"/>
      <c r="P9" s="60"/>
      <c r="Q9" s="60"/>
      <c r="R9" s="60"/>
      <c r="S9" s="60"/>
      <c r="T9" s="60"/>
      <c r="U9" s="60"/>
      <c r="V9" s="60"/>
      <c r="W9" s="60"/>
    </row>
    <row r="10" spans="2:23" s="59" customFormat="1" ht="35.25" customHeight="1">
      <c r="B10" s="184" t="s">
        <v>81</v>
      </c>
      <c r="C10" s="69" t="s">
        <v>192</v>
      </c>
      <c r="D10" s="289">
        <v>33314413</v>
      </c>
      <c r="E10" s="70">
        <v>41357698</v>
      </c>
      <c r="F10" s="70">
        <v>10114812</v>
      </c>
      <c r="G10" s="475">
        <v>9791723.61</v>
      </c>
      <c r="H10" s="295">
        <f t="shared" si="0"/>
        <v>96.80578946993774</v>
      </c>
      <c r="I10" s="60"/>
      <c r="J10" s="60"/>
      <c r="K10" s="60"/>
      <c r="L10" s="60"/>
      <c r="M10" s="60"/>
      <c r="N10" s="60"/>
      <c r="O10" s="60"/>
      <c r="P10" s="60"/>
      <c r="Q10" s="60"/>
      <c r="R10" s="60"/>
      <c r="S10" s="60"/>
      <c r="T10" s="60"/>
      <c r="U10" s="60"/>
      <c r="V10" s="60"/>
      <c r="W10" s="60"/>
    </row>
    <row r="11" spans="2:23" s="59" customFormat="1" ht="35.25" customHeight="1">
      <c r="B11" s="184" t="s">
        <v>82</v>
      </c>
      <c r="C11" s="69" t="s">
        <v>193</v>
      </c>
      <c r="D11" s="289">
        <v>39013135</v>
      </c>
      <c r="E11" s="70">
        <v>48450543</v>
      </c>
      <c r="F11" s="70">
        <v>11849502</v>
      </c>
      <c r="G11" s="475">
        <v>11422045.59</v>
      </c>
      <c r="H11" s="295">
        <f t="shared" si="0"/>
        <v>96.39262131016139</v>
      </c>
      <c r="I11" s="457"/>
      <c r="J11" s="60"/>
      <c r="K11" s="60"/>
      <c r="L11" s="60"/>
      <c r="M11" s="60"/>
      <c r="N11" s="60"/>
      <c r="O11" s="60"/>
      <c r="P11" s="60"/>
      <c r="Q11" s="60"/>
      <c r="R11" s="60"/>
      <c r="S11" s="60"/>
      <c r="T11" s="60"/>
      <c r="U11" s="60"/>
      <c r="V11" s="60"/>
      <c r="W11" s="60"/>
    </row>
    <row r="12" spans="2:23" s="59" customFormat="1" ht="35.25" customHeight="1">
      <c r="B12" s="184" t="s">
        <v>83</v>
      </c>
      <c r="C12" s="69" t="s">
        <v>199</v>
      </c>
      <c r="D12" s="289">
        <v>48</v>
      </c>
      <c r="E12" s="70">
        <v>50</v>
      </c>
      <c r="F12" s="70">
        <v>49</v>
      </c>
      <c r="G12" s="475">
        <v>49</v>
      </c>
      <c r="H12" s="295">
        <f t="shared" si="0"/>
        <v>100</v>
      </c>
      <c r="I12" s="457"/>
      <c r="J12" s="60"/>
      <c r="K12" s="60"/>
      <c r="L12" s="60"/>
      <c r="M12" s="60"/>
      <c r="N12" s="60"/>
      <c r="O12" s="60"/>
      <c r="P12" s="60"/>
      <c r="Q12" s="60"/>
      <c r="R12" s="60"/>
      <c r="S12" s="60"/>
      <c r="T12" s="60"/>
      <c r="U12" s="60"/>
      <c r="V12" s="60"/>
      <c r="W12" s="60"/>
    </row>
    <row r="13" spans="2:23" s="59" customFormat="1" ht="35.25" customHeight="1">
      <c r="B13" s="184" t="s">
        <v>197</v>
      </c>
      <c r="C13" s="71" t="s">
        <v>194</v>
      </c>
      <c r="D13" s="289">
        <v>40</v>
      </c>
      <c r="E13" s="70">
        <v>43</v>
      </c>
      <c r="F13" s="70">
        <v>41</v>
      </c>
      <c r="G13" s="475">
        <v>40</v>
      </c>
      <c r="H13" s="295">
        <f t="shared" si="0"/>
        <v>97.5609756097561</v>
      </c>
      <c r="I13" s="457"/>
      <c r="J13" s="60"/>
      <c r="K13" s="60"/>
      <c r="L13" s="60"/>
      <c r="M13" s="60"/>
      <c r="N13" s="60"/>
      <c r="O13" s="60"/>
      <c r="P13" s="60"/>
      <c r="Q13" s="60"/>
      <c r="R13" s="60"/>
      <c r="S13" s="60"/>
      <c r="T13" s="60"/>
      <c r="U13" s="60"/>
      <c r="V13" s="60"/>
      <c r="W13" s="60"/>
    </row>
    <row r="14" spans="2:23" s="59" customFormat="1" ht="35.25" customHeight="1">
      <c r="B14" s="184" t="s">
        <v>196</v>
      </c>
      <c r="C14" s="71" t="s">
        <v>195</v>
      </c>
      <c r="D14" s="289">
        <v>8</v>
      </c>
      <c r="E14" s="70">
        <v>7</v>
      </c>
      <c r="F14" s="70">
        <v>8</v>
      </c>
      <c r="G14" s="475">
        <v>9</v>
      </c>
      <c r="H14" s="295">
        <f t="shared" si="0"/>
        <v>112.5</v>
      </c>
      <c r="I14" s="60"/>
      <c r="J14" s="60"/>
      <c r="K14" s="60"/>
      <c r="L14" s="60"/>
      <c r="M14" s="60"/>
      <c r="N14" s="60"/>
      <c r="O14" s="60"/>
      <c r="P14" s="60"/>
      <c r="Q14" s="60"/>
      <c r="R14" s="60"/>
      <c r="S14" s="60"/>
      <c r="T14" s="60"/>
      <c r="U14" s="60"/>
      <c r="V14" s="60"/>
      <c r="W14" s="60"/>
    </row>
    <row r="15" spans="2:23" s="59" customFormat="1" ht="35.25" customHeight="1">
      <c r="B15" s="184" t="s">
        <v>168</v>
      </c>
      <c r="C15" s="72" t="s">
        <v>27</v>
      </c>
      <c r="D15" s="289">
        <v>21834</v>
      </c>
      <c r="E15" s="70">
        <v>30000</v>
      </c>
      <c r="F15" s="70">
        <v>30000</v>
      </c>
      <c r="G15" s="475"/>
      <c r="H15" s="295"/>
      <c r="I15" s="60"/>
      <c r="J15" s="60"/>
      <c r="K15" s="60"/>
      <c r="L15" s="60"/>
      <c r="M15" s="60"/>
      <c r="N15" s="60"/>
      <c r="O15" s="60"/>
      <c r="P15" s="60"/>
      <c r="Q15" s="60"/>
      <c r="R15" s="60"/>
      <c r="S15" s="60"/>
      <c r="T15" s="60"/>
      <c r="U15" s="60"/>
      <c r="V15" s="60"/>
      <c r="W15" s="60"/>
    </row>
    <row r="16" spans="2:23" s="59" customFormat="1" ht="35.25" customHeight="1">
      <c r="B16" s="184" t="s">
        <v>169</v>
      </c>
      <c r="C16" s="72" t="s">
        <v>118</v>
      </c>
      <c r="D16" s="289">
        <v>1</v>
      </c>
      <c r="E16" s="296">
        <v>1</v>
      </c>
      <c r="F16" s="296">
        <v>1</v>
      </c>
      <c r="G16" s="475"/>
      <c r="H16" s="295"/>
      <c r="I16" s="60"/>
      <c r="J16" s="60"/>
      <c r="K16" s="60"/>
      <c r="L16" s="60"/>
      <c r="M16" s="60"/>
      <c r="N16" s="60"/>
      <c r="O16" s="60"/>
      <c r="P16" s="60"/>
      <c r="Q16" s="60"/>
      <c r="R16" s="60"/>
      <c r="S16" s="60"/>
      <c r="T16" s="60"/>
      <c r="U16" s="60"/>
      <c r="V16" s="60"/>
      <c r="W16" s="60"/>
    </row>
    <row r="17" spans="2:23" s="59" customFormat="1" ht="35.25" customHeight="1">
      <c r="B17" s="184" t="s">
        <v>170</v>
      </c>
      <c r="C17" s="72" t="s">
        <v>28</v>
      </c>
      <c r="D17" s="289"/>
      <c r="E17" s="296"/>
      <c r="F17" s="296"/>
      <c r="G17" s="475"/>
      <c r="H17" s="295"/>
      <c r="I17" s="60"/>
      <c r="J17" s="60"/>
      <c r="K17" s="60"/>
      <c r="L17" s="60"/>
      <c r="M17" s="60"/>
      <c r="N17" s="60"/>
      <c r="O17" s="60"/>
      <c r="P17" s="60"/>
      <c r="Q17" s="60"/>
      <c r="R17" s="60"/>
      <c r="S17" s="60"/>
      <c r="T17" s="60"/>
      <c r="U17" s="60"/>
      <c r="V17" s="60"/>
      <c r="W17" s="60"/>
    </row>
    <row r="18" spans="2:23" s="59" customFormat="1" ht="35.25" customHeight="1">
      <c r="B18" s="184" t="s">
        <v>171</v>
      </c>
      <c r="C18" s="72" t="s">
        <v>119</v>
      </c>
      <c r="D18" s="289"/>
      <c r="E18" s="296"/>
      <c r="F18" s="296"/>
      <c r="G18" s="475"/>
      <c r="H18" s="295"/>
      <c r="I18" s="60"/>
      <c r="J18" s="60"/>
      <c r="K18" s="60"/>
      <c r="L18" s="60"/>
      <c r="M18" s="60"/>
      <c r="N18" s="60"/>
      <c r="O18" s="60"/>
      <c r="P18" s="60"/>
      <c r="Q18" s="60"/>
      <c r="R18" s="60"/>
      <c r="S18" s="60"/>
      <c r="T18" s="60"/>
      <c r="U18" s="60"/>
      <c r="V18" s="60"/>
      <c r="W18" s="60"/>
    </row>
    <row r="19" spans="2:23" s="59" customFormat="1" ht="35.25" customHeight="1">
      <c r="B19" s="184" t="s">
        <v>172</v>
      </c>
      <c r="C19" s="73" t="s">
        <v>29</v>
      </c>
      <c r="D19" s="475">
        <v>2055422</v>
      </c>
      <c r="E19" s="707">
        <v>2200000</v>
      </c>
      <c r="F19" s="707">
        <v>625750</v>
      </c>
      <c r="G19" s="475">
        <v>533335.29</v>
      </c>
      <c r="H19" s="295">
        <f>G19/F19*100</f>
        <v>85.23136875749103</v>
      </c>
      <c r="I19" s="60"/>
      <c r="J19" s="60"/>
      <c r="K19" s="60"/>
      <c r="L19" s="60"/>
      <c r="M19" s="60"/>
      <c r="N19" s="60"/>
      <c r="O19" s="60"/>
      <c r="P19" s="60"/>
      <c r="Q19" s="60"/>
      <c r="R19" s="60"/>
      <c r="S19" s="60"/>
      <c r="T19" s="60"/>
      <c r="U19" s="60"/>
      <c r="V19" s="60"/>
      <c r="W19" s="60"/>
    </row>
    <row r="20" spans="2:23" s="59" customFormat="1" ht="35.25" customHeight="1">
      <c r="B20" s="184" t="s">
        <v>173</v>
      </c>
      <c r="C20" s="78" t="s">
        <v>120</v>
      </c>
      <c r="D20" s="475">
        <v>7</v>
      </c>
      <c r="E20" s="74">
        <v>6</v>
      </c>
      <c r="F20" s="74">
        <v>3</v>
      </c>
      <c r="G20" s="475">
        <v>4</v>
      </c>
      <c r="H20" s="295">
        <f>G20/F20*100</f>
        <v>133.33333333333331</v>
      </c>
      <c r="I20" s="60"/>
      <c r="J20" s="60"/>
      <c r="K20" s="60"/>
      <c r="L20" s="60"/>
      <c r="M20" s="60"/>
      <c r="N20" s="60"/>
      <c r="O20" s="60"/>
      <c r="P20" s="60"/>
      <c r="Q20" s="60"/>
      <c r="R20" s="60"/>
      <c r="S20" s="60"/>
      <c r="T20" s="60"/>
      <c r="U20" s="60"/>
      <c r="V20" s="60"/>
      <c r="W20" s="60"/>
    </row>
    <row r="21" spans="2:23" s="59" customFormat="1" ht="35.25" customHeight="1">
      <c r="B21" s="184" t="s">
        <v>174</v>
      </c>
      <c r="C21" s="73" t="s">
        <v>30</v>
      </c>
      <c r="D21" s="475"/>
      <c r="E21" s="74"/>
      <c r="F21" s="74"/>
      <c r="G21" s="475"/>
      <c r="H21" s="295"/>
      <c r="I21" s="60"/>
      <c r="J21" s="60"/>
      <c r="K21" s="60"/>
      <c r="L21" s="60"/>
      <c r="M21" s="60"/>
      <c r="N21" s="60"/>
      <c r="O21" s="60"/>
      <c r="P21" s="60"/>
      <c r="Q21" s="60"/>
      <c r="R21" s="60"/>
      <c r="S21" s="60"/>
      <c r="T21" s="60"/>
      <c r="U21" s="60"/>
      <c r="V21" s="60"/>
      <c r="W21" s="60"/>
    </row>
    <row r="22" spans="2:23" s="59" customFormat="1" ht="35.25" customHeight="1">
      <c r="B22" s="184" t="s">
        <v>175</v>
      </c>
      <c r="C22" s="72" t="s">
        <v>121</v>
      </c>
      <c r="D22" s="475"/>
      <c r="E22" s="74"/>
      <c r="F22" s="74"/>
      <c r="G22" s="475"/>
      <c r="H22" s="295"/>
      <c r="I22" s="60"/>
      <c r="J22" s="60"/>
      <c r="K22" s="60"/>
      <c r="L22" s="60"/>
      <c r="M22" s="60"/>
      <c r="N22" s="60"/>
      <c r="O22" s="60"/>
      <c r="P22" s="60"/>
      <c r="Q22" s="60"/>
      <c r="R22" s="60"/>
      <c r="S22" s="60"/>
      <c r="T22" s="60"/>
      <c r="U22" s="60"/>
      <c r="V22" s="60"/>
      <c r="W22" s="60"/>
    </row>
    <row r="23" spans="2:23" s="59" customFormat="1" ht="35.25" customHeight="1">
      <c r="B23" s="184" t="s">
        <v>176</v>
      </c>
      <c r="C23" s="73" t="s">
        <v>131</v>
      </c>
      <c r="D23" s="475"/>
      <c r="E23" s="297"/>
      <c r="F23" s="297"/>
      <c r="G23" s="475"/>
      <c r="H23" s="295"/>
      <c r="I23" s="60"/>
      <c r="J23" s="60"/>
      <c r="K23" s="60"/>
      <c r="L23" s="60"/>
      <c r="M23" s="60"/>
      <c r="N23" s="60"/>
      <c r="O23" s="60"/>
      <c r="P23" s="60"/>
      <c r="Q23" s="60"/>
      <c r="R23" s="60"/>
      <c r="S23" s="60"/>
      <c r="T23" s="60"/>
      <c r="U23" s="60"/>
      <c r="V23" s="60"/>
      <c r="W23" s="60"/>
    </row>
    <row r="24" spans="2:23" s="59" customFormat="1" ht="35.25" customHeight="1">
      <c r="B24" s="184" t="s">
        <v>93</v>
      </c>
      <c r="C24" s="73" t="s">
        <v>130</v>
      </c>
      <c r="D24" s="475"/>
      <c r="E24" s="297"/>
      <c r="F24" s="297"/>
      <c r="G24" s="475"/>
      <c r="H24" s="295"/>
      <c r="I24" s="60"/>
      <c r="J24" s="60"/>
      <c r="K24" s="60"/>
      <c r="L24" s="60"/>
      <c r="M24" s="60"/>
      <c r="N24" s="60"/>
      <c r="O24" s="60"/>
      <c r="P24" s="60"/>
      <c r="Q24" s="60"/>
      <c r="R24" s="60"/>
      <c r="S24" s="60"/>
      <c r="T24" s="60"/>
      <c r="U24" s="60"/>
      <c r="V24" s="60"/>
      <c r="W24" s="60"/>
    </row>
    <row r="25" spans="2:23" s="59" customFormat="1" ht="35.25" customHeight="1">
      <c r="B25" s="184" t="s">
        <v>177</v>
      </c>
      <c r="C25" s="73" t="s">
        <v>122</v>
      </c>
      <c r="D25" s="475"/>
      <c r="E25" s="74"/>
      <c r="F25" s="74"/>
      <c r="G25" s="475"/>
      <c r="H25" s="295"/>
      <c r="I25" s="60"/>
      <c r="J25" s="60"/>
      <c r="K25" s="60"/>
      <c r="L25" s="60"/>
      <c r="M25" s="60"/>
      <c r="N25" s="60"/>
      <c r="O25" s="60"/>
      <c r="P25" s="60"/>
      <c r="Q25" s="60"/>
      <c r="R25" s="60"/>
      <c r="S25" s="60"/>
      <c r="T25" s="60"/>
      <c r="U25" s="60"/>
      <c r="V25" s="60"/>
      <c r="W25" s="60"/>
    </row>
    <row r="26" spans="2:23" s="59" customFormat="1" ht="35.25" customHeight="1">
      <c r="B26" s="184" t="s">
        <v>178</v>
      </c>
      <c r="C26" s="73" t="s">
        <v>123</v>
      </c>
      <c r="D26" s="475"/>
      <c r="E26" s="74"/>
      <c r="F26" s="74"/>
      <c r="G26" s="475"/>
      <c r="H26" s="295"/>
      <c r="I26" s="60"/>
      <c r="J26" s="60"/>
      <c r="K26" s="60"/>
      <c r="L26" s="60"/>
      <c r="M26" s="60"/>
      <c r="N26" s="60"/>
      <c r="O26" s="60"/>
      <c r="P26" s="60"/>
      <c r="Q26" s="60"/>
      <c r="R26" s="60"/>
      <c r="S26" s="60"/>
      <c r="T26" s="60"/>
      <c r="U26" s="60"/>
      <c r="V26" s="60"/>
      <c r="W26" s="60"/>
    </row>
    <row r="27" spans="2:23" s="59" customFormat="1" ht="35.25" customHeight="1">
      <c r="B27" s="184" t="s">
        <v>179</v>
      </c>
      <c r="C27" s="73" t="s">
        <v>124</v>
      </c>
      <c r="D27" s="475">
        <v>92152</v>
      </c>
      <c r="E27" s="74">
        <v>112000</v>
      </c>
      <c r="F27" s="74">
        <v>29619</v>
      </c>
      <c r="G27" s="475">
        <v>22893.08</v>
      </c>
      <c r="H27" s="295">
        <f>G27/F27*100</f>
        <v>77.29187345960365</v>
      </c>
      <c r="I27" s="60"/>
      <c r="J27" s="60"/>
      <c r="K27" s="60"/>
      <c r="L27" s="60"/>
      <c r="M27" s="60"/>
      <c r="N27" s="60"/>
      <c r="O27" s="60"/>
      <c r="P27" s="60"/>
      <c r="Q27" s="60"/>
      <c r="R27" s="60"/>
      <c r="S27" s="60"/>
      <c r="T27" s="60"/>
      <c r="U27" s="60"/>
      <c r="V27" s="60"/>
      <c r="W27" s="60"/>
    </row>
    <row r="28" spans="2:23" s="59" customFormat="1" ht="35.25" customHeight="1">
      <c r="B28" s="184" t="s">
        <v>180</v>
      </c>
      <c r="C28" s="73" t="s">
        <v>125</v>
      </c>
      <c r="D28" s="475">
        <v>3</v>
      </c>
      <c r="E28" s="74">
        <v>3</v>
      </c>
      <c r="F28" s="74">
        <v>3</v>
      </c>
      <c r="G28" s="475">
        <v>3</v>
      </c>
      <c r="H28" s="295">
        <f>G28/F28*100</f>
        <v>100</v>
      </c>
      <c r="I28" s="60"/>
      <c r="J28" s="60"/>
      <c r="K28" s="60"/>
      <c r="L28" s="60"/>
      <c r="M28" s="60"/>
      <c r="N28" s="60"/>
      <c r="O28" s="60"/>
      <c r="P28" s="60"/>
      <c r="Q28" s="60"/>
      <c r="R28" s="60"/>
      <c r="S28" s="60"/>
      <c r="T28" s="60"/>
      <c r="U28" s="60"/>
      <c r="V28" s="60"/>
      <c r="W28" s="60"/>
    </row>
    <row r="29" spans="2:23" s="59" customFormat="1" ht="35.25" customHeight="1">
      <c r="B29" s="184" t="s">
        <v>181</v>
      </c>
      <c r="C29" s="73" t="s">
        <v>31</v>
      </c>
      <c r="D29" s="475">
        <v>511143</v>
      </c>
      <c r="E29" s="74">
        <v>650000</v>
      </c>
      <c r="F29" s="74">
        <v>168000</v>
      </c>
      <c r="G29" s="475">
        <v>102600</v>
      </c>
      <c r="H29" s="295">
        <f>G29/F29*100</f>
        <v>61.07142857142858</v>
      </c>
      <c r="I29" s="60"/>
      <c r="J29" s="60"/>
      <c r="K29" s="60"/>
      <c r="L29" s="60"/>
      <c r="M29" s="60"/>
      <c r="N29" s="60"/>
      <c r="O29" s="60"/>
      <c r="P29" s="60"/>
      <c r="Q29" s="60"/>
      <c r="R29" s="60"/>
      <c r="S29" s="60"/>
      <c r="T29" s="60"/>
      <c r="U29" s="60"/>
      <c r="V29" s="60"/>
      <c r="W29" s="60"/>
    </row>
    <row r="30" spans="2:23" s="59" customFormat="1" ht="35.25" customHeight="1">
      <c r="B30" s="184" t="s">
        <v>182</v>
      </c>
      <c r="C30" s="73" t="s">
        <v>126</v>
      </c>
      <c r="D30" s="475">
        <v>27551</v>
      </c>
      <c r="E30" s="74">
        <v>60000</v>
      </c>
      <c r="F30" s="74">
        <v>15000</v>
      </c>
      <c r="G30" s="475"/>
      <c r="H30" s="295"/>
      <c r="I30" s="60"/>
      <c r="J30" s="60"/>
      <c r="K30" s="60"/>
      <c r="L30" s="60"/>
      <c r="M30" s="60"/>
      <c r="N30" s="60"/>
      <c r="O30" s="60"/>
      <c r="P30" s="60"/>
      <c r="Q30" s="60"/>
      <c r="R30" s="60"/>
      <c r="S30" s="60"/>
      <c r="T30" s="60"/>
      <c r="U30" s="60"/>
      <c r="V30" s="60"/>
      <c r="W30" s="60"/>
    </row>
    <row r="31" spans="2:23" s="67" customFormat="1" ht="35.25" customHeight="1">
      <c r="B31" s="184" t="s">
        <v>183</v>
      </c>
      <c r="C31" s="75" t="s">
        <v>127</v>
      </c>
      <c r="D31" s="475"/>
      <c r="E31" s="297"/>
      <c r="F31" s="297"/>
      <c r="G31" s="475"/>
      <c r="H31" s="295"/>
      <c r="I31" s="76"/>
      <c r="J31" s="76"/>
      <c r="K31" s="76"/>
      <c r="L31" s="76"/>
      <c r="M31" s="76"/>
      <c r="N31" s="76"/>
      <c r="O31" s="76"/>
      <c r="P31" s="76"/>
      <c r="Q31" s="76"/>
      <c r="R31" s="76"/>
      <c r="S31" s="76"/>
      <c r="T31" s="76"/>
      <c r="U31" s="76"/>
      <c r="V31" s="76"/>
      <c r="W31" s="76"/>
    </row>
    <row r="32" spans="2:23" s="59" customFormat="1" ht="35.25" customHeight="1">
      <c r="B32" s="184" t="s">
        <v>184</v>
      </c>
      <c r="C32" s="73" t="s">
        <v>32</v>
      </c>
      <c r="D32" s="475"/>
      <c r="E32" s="74"/>
      <c r="F32" s="74"/>
      <c r="G32" s="475"/>
      <c r="H32" s="295"/>
      <c r="I32" s="494"/>
      <c r="J32" s="60"/>
      <c r="K32" s="60"/>
      <c r="L32" s="60"/>
      <c r="M32" s="60"/>
      <c r="N32" s="60"/>
      <c r="O32" s="60"/>
      <c r="P32" s="60"/>
      <c r="Q32" s="60"/>
      <c r="R32" s="60"/>
      <c r="S32" s="60"/>
      <c r="T32" s="60"/>
      <c r="U32" s="60"/>
      <c r="V32" s="60"/>
      <c r="W32" s="60"/>
    </row>
    <row r="33" spans="2:23" s="59" customFormat="1" ht="35.25" customHeight="1">
      <c r="B33" s="184" t="s">
        <v>185</v>
      </c>
      <c r="C33" s="73" t="s">
        <v>68</v>
      </c>
      <c r="D33" s="475"/>
      <c r="E33" s="74"/>
      <c r="F33" s="74"/>
      <c r="G33" s="475"/>
      <c r="H33" s="295"/>
      <c r="I33" s="60"/>
      <c r="J33" s="60"/>
      <c r="K33" s="60"/>
      <c r="L33" s="60"/>
      <c r="M33" s="60"/>
      <c r="N33" s="60"/>
      <c r="O33" s="60"/>
      <c r="P33" s="60"/>
      <c r="Q33" s="60"/>
      <c r="R33" s="60"/>
      <c r="S33" s="60"/>
      <c r="T33" s="60"/>
      <c r="U33" s="60"/>
      <c r="V33" s="60"/>
      <c r="W33" s="60"/>
    </row>
    <row r="34" spans="2:23" s="59" customFormat="1" ht="35.25" customHeight="1">
      <c r="B34" s="184" t="s">
        <v>94</v>
      </c>
      <c r="C34" s="73" t="s">
        <v>33</v>
      </c>
      <c r="D34" s="475">
        <v>360441</v>
      </c>
      <c r="E34" s="74">
        <v>413600</v>
      </c>
      <c r="F34" s="74">
        <v>209320</v>
      </c>
      <c r="G34" s="475">
        <v>221628.56</v>
      </c>
      <c r="H34" s="295">
        <f>G34/F34*100</f>
        <v>105.88025988916492</v>
      </c>
      <c r="I34" s="60"/>
      <c r="J34" s="60"/>
      <c r="K34" s="60"/>
      <c r="L34" s="60"/>
      <c r="M34" s="60"/>
      <c r="N34" s="60"/>
      <c r="O34" s="60"/>
      <c r="P34" s="60"/>
      <c r="Q34" s="60"/>
      <c r="R34" s="60"/>
      <c r="S34" s="60"/>
      <c r="T34" s="60"/>
      <c r="U34" s="60"/>
      <c r="V34" s="60"/>
      <c r="W34" s="60"/>
    </row>
    <row r="35" spans="2:23" s="59" customFormat="1" ht="35.25" customHeight="1">
      <c r="B35" s="184" t="s">
        <v>186</v>
      </c>
      <c r="C35" s="73" t="s">
        <v>68</v>
      </c>
      <c r="D35" s="475">
        <v>5</v>
      </c>
      <c r="E35" s="74">
        <v>6</v>
      </c>
      <c r="F35" s="74">
        <v>2</v>
      </c>
      <c r="G35" s="475">
        <v>2</v>
      </c>
      <c r="H35" s="295">
        <f>G35/F35*100</f>
        <v>100</v>
      </c>
      <c r="I35" s="60"/>
      <c r="J35" s="60"/>
      <c r="K35" s="60"/>
      <c r="L35" s="60"/>
      <c r="M35" s="60"/>
      <c r="N35" s="60"/>
      <c r="O35" s="60"/>
      <c r="P35" s="60"/>
      <c r="Q35" s="60"/>
      <c r="R35" s="60"/>
      <c r="S35" s="60"/>
      <c r="T35" s="60"/>
      <c r="U35" s="60"/>
      <c r="V35" s="60"/>
      <c r="W35" s="60"/>
    </row>
    <row r="36" spans="2:23" s="59" customFormat="1" ht="35.25" customHeight="1">
      <c r="B36" s="184" t="s">
        <v>187</v>
      </c>
      <c r="C36" s="73" t="s">
        <v>34</v>
      </c>
      <c r="D36" s="475"/>
      <c r="E36" s="297"/>
      <c r="F36" s="297"/>
      <c r="G36" s="475"/>
      <c r="H36" s="295"/>
      <c r="I36" s="60"/>
      <c r="J36" s="60"/>
      <c r="K36" s="60"/>
      <c r="L36" s="60"/>
      <c r="M36" s="60"/>
      <c r="N36" s="60"/>
      <c r="O36" s="60"/>
      <c r="P36" s="60"/>
      <c r="Q36" s="60"/>
      <c r="R36" s="60"/>
      <c r="S36" s="60"/>
      <c r="T36" s="60"/>
      <c r="U36" s="60"/>
      <c r="V36" s="60"/>
      <c r="W36" s="60"/>
    </row>
    <row r="37" spans="2:23" s="59" customFormat="1" ht="35.25" customHeight="1">
      <c r="B37" s="184" t="s">
        <v>188</v>
      </c>
      <c r="C37" s="73" t="s">
        <v>35</v>
      </c>
      <c r="D37" s="475">
        <v>2342705</v>
      </c>
      <c r="E37" s="74">
        <v>180000</v>
      </c>
      <c r="F37" s="74">
        <v>180000</v>
      </c>
      <c r="G37" s="475">
        <v>58660</v>
      </c>
      <c r="H37" s="295">
        <f>G37/F37*100</f>
        <v>32.58888888888889</v>
      </c>
      <c r="I37" s="60"/>
      <c r="J37" s="60"/>
      <c r="K37" s="60"/>
      <c r="L37" s="60"/>
      <c r="M37" s="60"/>
      <c r="N37" s="60"/>
      <c r="O37" s="60"/>
      <c r="P37" s="60"/>
      <c r="Q37" s="60"/>
      <c r="R37" s="60"/>
      <c r="S37" s="60"/>
      <c r="T37" s="60"/>
      <c r="U37" s="60"/>
      <c r="V37" s="60"/>
      <c r="W37" s="60"/>
    </row>
    <row r="38" spans="2:23" s="59" customFormat="1" ht="35.25" customHeight="1">
      <c r="B38" s="184" t="s">
        <v>189</v>
      </c>
      <c r="C38" s="73" t="s">
        <v>36</v>
      </c>
      <c r="D38" s="475"/>
      <c r="E38" s="74"/>
      <c r="F38" s="74"/>
      <c r="G38" s="475"/>
      <c r="H38" s="295"/>
      <c r="I38" s="60"/>
      <c r="J38" s="60"/>
      <c r="K38" s="60"/>
      <c r="L38" s="60"/>
      <c r="M38" s="60"/>
      <c r="N38" s="60"/>
      <c r="O38" s="60"/>
      <c r="P38" s="60"/>
      <c r="Q38" s="60"/>
      <c r="R38" s="60"/>
      <c r="S38" s="60"/>
      <c r="T38" s="60"/>
      <c r="U38" s="60"/>
      <c r="V38" s="60"/>
      <c r="W38" s="60"/>
    </row>
    <row r="39" spans="2:23" s="59" customFormat="1" ht="35.25" customHeight="1" thickBot="1">
      <c r="B39" s="185" t="s">
        <v>95</v>
      </c>
      <c r="C39" s="186" t="s">
        <v>37</v>
      </c>
      <c r="D39" s="478">
        <v>49980</v>
      </c>
      <c r="E39" s="549">
        <v>50000</v>
      </c>
      <c r="F39" s="549"/>
      <c r="G39" s="478"/>
      <c r="H39" s="550"/>
      <c r="I39" s="60"/>
      <c r="J39" s="60"/>
      <c r="K39" s="60"/>
      <c r="L39" s="60"/>
      <c r="M39" s="60"/>
      <c r="N39" s="60"/>
      <c r="O39" s="60"/>
      <c r="P39" s="60"/>
      <c r="Q39" s="60"/>
      <c r="R39" s="60"/>
      <c r="S39" s="60"/>
      <c r="T39" s="60"/>
      <c r="U39" s="60"/>
      <c r="V39" s="60"/>
      <c r="W39" s="60"/>
    </row>
    <row r="40" spans="2:23" s="59" customFormat="1" ht="18.75">
      <c r="B40" s="64"/>
      <c r="C40" s="63" t="s">
        <v>833</v>
      </c>
      <c r="D40" s="77"/>
      <c r="E40" s="63"/>
      <c r="F40" s="64"/>
      <c r="G40" s="493"/>
      <c r="H40" s="64"/>
      <c r="I40" s="60"/>
      <c r="J40" s="60"/>
      <c r="K40" s="60"/>
      <c r="L40" s="60"/>
      <c r="M40" s="60"/>
      <c r="N40" s="60"/>
      <c r="O40" s="60"/>
      <c r="P40" s="60"/>
      <c r="Q40" s="60"/>
      <c r="R40" s="60"/>
      <c r="S40" s="60"/>
      <c r="T40" s="60"/>
      <c r="U40" s="60"/>
      <c r="V40" s="60"/>
      <c r="W40" s="60"/>
    </row>
    <row r="41" spans="2:23" s="59" customFormat="1" ht="18.75">
      <c r="B41" s="64"/>
      <c r="C41" s="63" t="s">
        <v>200</v>
      </c>
      <c r="D41" s="77"/>
      <c r="E41" s="63"/>
      <c r="F41" s="64"/>
      <c r="G41" s="493"/>
      <c r="H41" s="64"/>
      <c r="I41" s="457"/>
      <c r="J41" s="60"/>
      <c r="K41" s="60"/>
      <c r="L41" s="60"/>
      <c r="M41" s="60"/>
      <c r="N41" s="60"/>
      <c r="O41" s="60"/>
      <c r="P41" s="60"/>
      <c r="Q41" s="60"/>
      <c r="R41" s="60"/>
      <c r="S41" s="60"/>
      <c r="T41" s="60"/>
      <c r="U41" s="60"/>
      <c r="V41" s="60"/>
      <c r="W41" s="60"/>
    </row>
    <row r="42" spans="2:23" s="59" customFormat="1" ht="27" customHeight="1">
      <c r="B42" s="64"/>
      <c r="C42" s="591" t="s">
        <v>201</v>
      </c>
      <c r="D42" s="591"/>
      <c r="E42" s="591"/>
      <c r="F42" s="591"/>
      <c r="G42" s="493"/>
      <c r="H42" s="64"/>
      <c r="I42" s="60"/>
      <c r="J42" s="60"/>
      <c r="K42" s="60"/>
      <c r="L42" s="60"/>
      <c r="M42" s="60"/>
      <c r="N42" s="60"/>
      <c r="O42" s="60"/>
      <c r="P42" s="60"/>
      <c r="Q42" s="60"/>
      <c r="R42" s="60"/>
      <c r="S42" s="60"/>
      <c r="T42" s="60"/>
      <c r="U42" s="60"/>
      <c r="V42" s="60"/>
      <c r="W42" s="60"/>
    </row>
    <row r="43" spans="2:23" ht="15.75">
      <c r="B43" s="7"/>
      <c r="C43" s="8"/>
      <c r="D43" s="49"/>
      <c r="E43" s="8"/>
      <c r="F43" s="7"/>
      <c r="G43" s="536"/>
      <c r="H43" s="7"/>
      <c r="I43" s="5"/>
      <c r="J43" s="5"/>
      <c r="K43" s="5"/>
      <c r="L43" s="5"/>
      <c r="M43" s="5"/>
      <c r="N43" s="5"/>
      <c r="O43" s="5"/>
      <c r="P43" s="5"/>
      <c r="Q43" s="5"/>
      <c r="R43" s="5"/>
      <c r="S43" s="5"/>
      <c r="T43" s="5"/>
      <c r="U43" s="5"/>
      <c r="V43" s="5"/>
      <c r="W43" s="5"/>
    </row>
    <row r="44" spans="2:23" ht="15.75">
      <c r="B44" s="583" t="s">
        <v>882</v>
      </c>
      <c r="C44" s="583"/>
      <c r="D44" s="114" t="s">
        <v>631</v>
      </c>
      <c r="E44" s="584" t="s">
        <v>666</v>
      </c>
      <c r="F44" s="584"/>
      <c r="G44" s="584"/>
      <c r="H44" s="584"/>
      <c r="I44" s="5"/>
      <c r="J44" s="5"/>
      <c r="K44" s="5"/>
      <c r="L44" s="5"/>
      <c r="M44" s="5"/>
      <c r="N44" s="5"/>
      <c r="O44" s="5"/>
      <c r="P44" s="5"/>
      <c r="Q44" s="5"/>
      <c r="R44" s="5"/>
      <c r="S44" s="5"/>
      <c r="T44" s="5"/>
      <c r="U44" s="5"/>
      <c r="V44" s="5"/>
      <c r="W44" s="5"/>
    </row>
    <row r="45" spans="2:23" ht="24" customHeight="1">
      <c r="B45" s="20"/>
      <c r="C45" s="20"/>
      <c r="D45" s="114"/>
      <c r="F45" s="20"/>
      <c r="G45" s="20"/>
      <c r="H45" s="20"/>
      <c r="I45" s="5"/>
      <c r="J45" s="5"/>
      <c r="K45" s="5"/>
      <c r="L45" s="5"/>
      <c r="M45" s="5"/>
      <c r="N45" s="5"/>
      <c r="O45" s="5"/>
      <c r="P45" s="5"/>
      <c r="Q45" s="5"/>
      <c r="R45" s="5"/>
      <c r="S45" s="5"/>
      <c r="T45" s="5"/>
      <c r="U45" s="5"/>
      <c r="V45" s="5"/>
      <c r="W45" s="5"/>
    </row>
    <row r="46" spans="2:23" ht="15.75">
      <c r="B46" s="7"/>
      <c r="C46" s="8"/>
      <c r="D46" s="49"/>
      <c r="E46" s="8"/>
      <c r="F46" s="7"/>
      <c r="G46" s="7"/>
      <c r="H46" s="7"/>
      <c r="I46" s="5"/>
      <c r="J46" s="5"/>
      <c r="K46" s="5"/>
      <c r="L46" s="5"/>
      <c r="M46" s="5"/>
      <c r="N46" s="5"/>
      <c r="O46" s="5"/>
      <c r="P46" s="5"/>
      <c r="Q46" s="5"/>
      <c r="R46" s="5"/>
      <c r="S46" s="5"/>
      <c r="T46" s="5"/>
      <c r="U46" s="5"/>
      <c r="V46" s="5"/>
      <c r="W46" s="5"/>
    </row>
    <row r="47" spans="2:23" ht="15.75">
      <c r="B47" s="7"/>
      <c r="C47" s="5"/>
      <c r="D47" s="50"/>
      <c r="E47" s="5"/>
      <c r="F47" s="7"/>
      <c r="G47" s="7"/>
      <c r="H47" s="7"/>
      <c r="I47" s="5"/>
      <c r="J47" s="5"/>
      <c r="K47" s="5"/>
      <c r="L47" s="5"/>
      <c r="M47" s="5"/>
      <c r="N47" s="5"/>
      <c r="O47" s="5"/>
      <c r="P47" s="5"/>
      <c r="Q47" s="5"/>
      <c r="R47" s="5"/>
      <c r="S47" s="5"/>
      <c r="T47" s="5"/>
      <c r="U47" s="5"/>
      <c r="V47" s="5"/>
      <c r="W47" s="5"/>
    </row>
    <row r="48" spans="2:23" ht="15.75">
      <c r="B48" s="7"/>
      <c r="C48" s="5"/>
      <c r="D48" s="50"/>
      <c r="E48" s="5"/>
      <c r="F48" s="7"/>
      <c r="G48" s="7"/>
      <c r="H48" s="7"/>
      <c r="I48" s="5"/>
      <c r="J48" s="5"/>
      <c r="K48" s="5"/>
      <c r="L48" s="5"/>
      <c r="M48" s="5"/>
      <c r="N48" s="5"/>
      <c r="O48" s="5"/>
      <c r="P48" s="5"/>
      <c r="Q48" s="5"/>
      <c r="R48" s="5"/>
      <c r="S48" s="5"/>
      <c r="T48" s="5"/>
      <c r="U48" s="5"/>
      <c r="V48" s="5"/>
      <c r="W48" s="5"/>
    </row>
    <row r="49" spans="2:23" ht="15.75">
      <c r="B49" s="7"/>
      <c r="C49" s="5"/>
      <c r="D49" s="50"/>
      <c r="E49" s="5"/>
      <c r="F49" s="7"/>
      <c r="G49" s="7"/>
      <c r="H49" s="7"/>
      <c r="I49" s="5"/>
      <c r="J49" s="5"/>
      <c r="K49" s="5"/>
      <c r="L49" s="5"/>
      <c r="M49" s="5"/>
      <c r="N49" s="5"/>
      <c r="O49" s="5"/>
      <c r="P49" s="5"/>
      <c r="Q49" s="5"/>
      <c r="R49" s="5"/>
      <c r="S49" s="5"/>
      <c r="T49" s="5"/>
      <c r="U49" s="5"/>
      <c r="V49" s="5"/>
      <c r="W49" s="5"/>
    </row>
    <row r="50" spans="2:23" ht="15.75">
      <c r="B50" s="7"/>
      <c r="C50" s="9"/>
      <c r="D50" s="51"/>
      <c r="E50" s="9"/>
      <c r="F50" s="7"/>
      <c r="G50" s="7"/>
      <c r="H50" s="7"/>
      <c r="I50" s="5"/>
      <c r="J50" s="5"/>
      <c r="K50" s="5"/>
      <c r="L50" s="5"/>
      <c r="M50" s="5"/>
      <c r="N50" s="5"/>
      <c r="O50" s="5"/>
      <c r="P50" s="5"/>
      <c r="Q50" s="5"/>
      <c r="R50" s="5"/>
      <c r="S50" s="5"/>
      <c r="T50" s="5"/>
      <c r="U50" s="5"/>
      <c r="V50" s="5"/>
      <c r="W50" s="5"/>
    </row>
    <row r="51" spans="2:23" ht="15.75">
      <c r="B51" s="7"/>
      <c r="C51" s="9"/>
      <c r="D51" s="51"/>
      <c r="E51" s="9"/>
      <c r="F51" s="7"/>
      <c r="G51" s="7"/>
      <c r="H51" s="7"/>
      <c r="I51" s="5"/>
      <c r="J51" s="5"/>
      <c r="K51" s="5"/>
      <c r="L51" s="5"/>
      <c r="M51" s="5"/>
      <c r="N51" s="5"/>
      <c r="O51" s="5"/>
      <c r="P51" s="5"/>
      <c r="Q51" s="5"/>
      <c r="R51" s="5"/>
      <c r="S51" s="5"/>
      <c r="T51" s="5"/>
      <c r="U51" s="5"/>
      <c r="V51" s="5"/>
      <c r="W51" s="5"/>
    </row>
    <row r="52" spans="2:23" ht="15.75">
      <c r="B52" s="7"/>
      <c r="C52" s="9"/>
      <c r="D52" s="51"/>
      <c r="E52" s="9"/>
      <c r="F52" s="7"/>
      <c r="G52" s="7"/>
      <c r="H52" s="7"/>
      <c r="I52" s="5"/>
      <c r="J52" s="5"/>
      <c r="K52" s="5"/>
      <c r="L52" s="5"/>
      <c r="M52" s="5"/>
      <c r="N52" s="5"/>
      <c r="O52" s="5"/>
      <c r="P52" s="5"/>
      <c r="Q52" s="5"/>
      <c r="R52" s="5"/>
      <c r="S52" s="5"/>
      <c r="T52" s="5"/>
      <c r="U52" s="5"/>
      <c r="V52" s="5"/>
      <c r="W52" s="5"/>
    </row>
    <row r="53" spans="2:19" ht="15.75">
      <c r="B53" s="7"/>
      <c r="C53" s="9"/>
      <c r="D53" s="51"/>
      <c r="E53" s="9"/>
      <c r="F53" s="7"/>
      <c r="G53" s="7"/>
      <c r="H53" s="7"/>
      <c r="I53" s="5"/>
      <c r="J53" s="5"/>
      <c r="K53" s="5"/>
      <c r="L53" s="5"/>
      <c r="M53" s="5"/>
      <c r="N53" s="5"/>
      <c r="O53" s="5"/>
      <c r="P53" s="5"/>
      <c r="Q53" s="5"/>
      <c r="R53" s="5"/>
      <c r="S53" s="5"/>
    </row>
    <row r="54" spans="2:19" ht="15.75">
      <c r="B54" s="7"/>
      <c r="C54" s="9"/>
      <c r="D54" s="51"/>
      <c r="E54" s="9"/>
      <c r="F54" s="7"/>
      <c r="G54" s="7"/>
      <c r="H54" s="7"/>
      <c r="I54" s="5"/>
      <c r="J54" s="5"/>
      <c r="K54" s="5"/>
      <c r="L54" s="5"/>
      <c r="M54" s="5"/>
      <c r="N54" s="5"/>
      <c r="O54" s="5"/>
      <c r="P54" s="5"/>
      <c r="Q54" s="5"/>
      <c r="R54" s="5"/>
      <c r="S54" s="5"/>
    </row>
    <row r="55" spans="2:19" ht="15.75">
      <c r="B55" s="7"/>
      <c r="C55" s="9"/>
      <c r="D55" s="51"/>
      <c r="E55" s="9"/>
      <c r="F55" s="7"/>
      <c r="G55" s="7"/>
      <c r="H55" s="7"/>
      <c r="I55" s="5"/>
      <c r="J55" s="5"/>
      <c r="K55" s="5"/>
      <c r="L55" s="5"/>
      <c r="M55" s="5"/>
      <c r="N55" s="5"/>
      <c r="O55" s="5"/>
      <c r="P55" s="5"/>
      <c r="Q55" s="5"/>
      <c r="R55" s="5"/>
      <c r="S55" s="5"/>
    </row>
    <row r="56" spans="2:19" ht="15.75">
      <c r="B56" s="7"/>
      <c r="C56" s="5"/>
      <c r="D56" s="50"/>
      <c r="E56" s="5"/>
      <c r="F56" s="7"/>
      <c r="G56" s="7"/>
      <c r="H56" s="7"/>
      <c r="I56" s="5"/>
      <c r="J56" s="5"/>
      <c r="K56" s="5"/>
      <c r="L56" s="5"/>
      <c r="M56" s="5"/>
      <c r="N56" s="5"/>
      <c r="O56" s="5"/>
      <c r="P56" s="5"/>
      <c r="Q56" s="5"/>
      <c r="R56" s="5"/>
      <c r="S56" s="5"/>
    </row>
    <row r="57" spans="2:19" ht="15.75">
      <c r="B57" s="7"/>
      <c r="C57" s="5"/>
      <c r="D57" s="50"/>
      <c r="E57" s="5"/>
      <c r="F57" s="7"/>
      <c r="G57" s="7"/>
      <c r="H57" s="7"/>
      <c r="I57" s="5"/>
      <c r="J57" s="5"/>
      <c r="K57" s="5"/>
      <c r="L57" s="5"/>
      <c r="M57" s="5"/>
      <c r="N57" s="5"/>
      <c r="O57" s="5"/>
      <c r="P57" s="5"/>
      <c r="Q57" s="5"/>
      <c r="R57" s="5"/>
      <c r="S57" s="5"/>
    </row>
    <row r="58" spans="2:19" ht="15.75">
      <c r="B58" s="7"/>
      <c r="C58" s="5"/>
      <c r="D58" s="50"/>
      <c r="E58" s="5"/>
      <c r="F58" s="7"/>
      <c r="G58" s="7"/>
      <c r="H58" s="7"/>
      <c r="I58" s="5"/>
      <c r="J58" s="5"/>
      <c r="K58" s="5"/>
      <c r="L58" s="5"/>
      <c r="M58" s="5"/>
      <c r="N58" s="5"/>
      <c r="O58" s="5"/>
      <c r="P58" s="5"/>
      <c r="Q58" s="5"/>
      <c r="R58" s="5"/>
      <c r="S58" s="5"/>
    </row>
    <row r="59" spans="2:19" ht="15.75">
      <c r="B59" s="7"/>
      <c r="C59" s="9"/>
      <c r="D59" s="51"/>
      <c r="E59" s="9"/>
      <c r="F59" s="7"/>
      <c r="G59" s="7"/>
      <c r="H59" s="7"/>
      <c r="I59" s="5"/>
      <c r="J59" s="5"/>
      <c r="K59" s="5"/>
      <c r="L59" s="5"/>
      <c r="M59" s="5"/>
      <c r="N59" s="5"/>
      <c r="O59" s="5"/>
      <c r="P59" s="5"/>
      <c r="Q59" s="5"/>
      <c r="R59" s="5"/>
      <c r="S59" s="5"/>
    </row>
    <row r="60" spans="2:19" ht="15.75">
      <c r="B60" s="7"/>
      <c r="C60" s="9"/>
      <c r="D60" s="51"/>
      <c r="E60" s="9"/>
      <c r="F60" s="7"/>
      <c r="G60" s="7"/>
      <c r="H60" s="7"/>
      <c r="I60" s="5"/>
      <c r="J60" s="5"/>
      <c r="K60" s="5"/>
      <c r="L60" s="5"/>
      <c r="M60" s="5"/>
      <c r="N60" s="5"/>
      <c r="O60" s="5"/>
      <c r="P60" s="5"/>
      <c r="Q60" s="5"/>
      <c r="R60" s="5"/>
      <c r="S60" s="5"/>
    </row>
    <row r="61" spans="2:19" ht="15.75">
      <c r="B61" s="7"/>
      <c r="C61" s="9"/>
      <c r="D61" s="51"/>
      <c r="E61" s="9"/>
      <c r="F61" s="7"/>
      <c r="G61" s="7"/>
      <c r="H61" s="7"/>
      <c r="I61" s="5"/>
      <c r="J61" s="5"/>
      <c r="K61" s="5"/>
      <c r="L61" s="5"/>
      <c r="M61" s="5"/>
      <c r="N61" s="5"/>
      <c r="O61" s="5"/>
      <c r="P61" s="5"/>
      <c r="Q61" s="5"/>
      <c r="R61" s="5"/>
      <c r="S61" s="5"/>
    </row>
    <row r="62" spans="2:19" ht="15.75">
      <c r="B62" s="7"/>
      <c r="C62" s="9"/>
      <c r="D62" s="51"/>
      <c r="E62" s="9"/>
      <c r="F62" s="7"/>
      <c r="G62" s="7"/>
      <c r="H62" s="7"/>
      <c r="I62" s="5"/>
      <c r="J62" s="5"/>
      <c r="K62" s="5"/>
      <c r="L62" s="5"/>
      <c r="M62" s="5"/>
      <c r="N62" s="5"/>
      <c r="O62" s="5"/>
      <c r="P62" s="5"/>
      <c r="Q62" s="5"/>
      <c r="R62" s="5"/>
      <c r="S62" s="5"/>
    </row>
    <row r="63" spans="2:15" ht="15.75">
      <c r="B63" s="5"/>
      <c r="C63" s="5"/>
      <c r="D63" s="50"/>
      <c r="E63" s="5"/>
      <c r="F63" s="5"/>
      <c r="G63" s="5"/>
      <c r="H63" s="5"/>
      <c r="I63" s="5"/>
      <c r="J63" s="5"/>
      <c r="K63" s="5"/>
      <c r="L63" s="5"/>
      <c r="M63" s="5"/>
      <c r="N63" s="5"/>
      <c r="O63" s="5"/>
    </row>
    <row r="64" spans="2:15" ht="15.75">
      <c r="B64" s="5"/>
      <c r="C64" s="5"/>
      <c r="D64" s="50"/>
      <c r="E64" s="5"/>
      <c r="F64" s="5"/>
      <c r="G64" s="5"/>
      <c r="H64" s="5"/>
      <c r="I64" s="5"/>
      <c r="J64" s="5"/>
      <c r="K64" s="5"/>
      <c r="L64" s="5"/>
      <c r="M64" s="5"/>
      <c r="N64" s="5"/>
      <c r="O64" s="5"/>
    </row>
    <row r="65" spans="2:15" ht="15.75">
      <c r="B65" s="5"/>
      <c r="C65" s="5"/>
      <c r="D65" s="50"/>
      <c r="E65" s="5"/>
      <c r="F65" s="5"/>
      <c r="G65" s="5"/>
      <c r="H65" s="5"/>
      <c r="I65" s="5"/>
      <c r="J65" s="5"/>
      <c r="K65" s="5"/>
      <c r="L65" s="5"/>
      <c r="M65" s="5"/>
      <c r="N65" s="5"/>
      <c r="O65" s="5"/>
    </row>
    <row r="66" spans="2:15" ht="15.75">
      <c r="B66" s="5"/>
      <c r="C66" s="5"/>
      <c r="D66" s="50"/>
      <c r="E66" s="5"/>
      <c r="F66" s="5"/>
      <c r="G66" s="5"/>
      <c r="H66" s="5"/>
      <c r="I66" s="5"/>
      <c r="J66" s="5"/>
      <c r="K66" s="5"/>
      <c r="L66" s="5"/>
      <c r="M66" s="5"/>
      <c r="N66" s="5"/>
      <c r="O66" s="5"/>
    </row>
    <row r="67" spans="2:15" ht="15.75">
      <c r="B67" s="5"/>
      <c r="C67" s="5"/>
      <c r="D67" s="50"/>
      <c r="E67" s="5"/>
      <c r="F67" s="5"/>
      <c r="G67" s="5"/>
      <c r="H67" s="5"/>
      <c r="I67" s="5"/>
      <c r="J67" s="5"/>
      <c r="K67" s="5"/>
      <c r="L67" s="5"/>
      <c r="M67" s="5"/>
      <c r="N67" s="5"/>
      <c r="O67" s="5"/>
    </row>
    <row r="68" spans="2:15" ht="15.75">
      <c r="B68" s="5"/>
      <c r="C68" s="5"/>
      <c r="D68" s="50"/>
      <c r="E68" s="5"/>
      <c r="F68" s="5"/>
      <c r="G68" s="5"/>
      <c r="H68" s="5"/>
      <c r="I68" s="5"/>
      <c r="J68" s="5"/>
      <c r="K68" s="5"/>
      <c r="L68" s="5"/>
      <c r="M68" s="5"/>
      <c r="N68" s="5"/>
      <c r="O68" s="5"/>
    </row>
    <row r="69" spans="2:15" ht="15.75">
      <c r="B69" s="5"/>
      <c r="C69" s="5"/>
      <c r="D69" s="50"/>
      <c r="E69" s="5"/>
      <c r="F69" s="5"/>
      <c r="G69" s="5"/>
      <c r="H69" s="5"/>
      <c r="I69" s="5"/>
      <c r="J69" s="5"/>
      <c r="K69" s="5"/>
      <c r="L69" s="5"/>
      <c r="M69" s="5"/>
      <c r="N69" s="5"/>
      <c r="O69" s="5"/>
    </row>
    <row r="70" spans="2:15" ht="15.75">
      <c r="B70" s="5"/>
      <c r="C70" s="5"/>
      <c r="D70" s="50"/>
      <c r="E70" s="5"/>
      <c r="F70" s="5"/>
      <c r="G70" s="5"/>
      <c r="H70" s="5"/>
      <c r="I70" s="5"/>
      <c r="J70" s="5"/>
      <c r="K70" s="5"/>
      <c r="L70" s="5"/>
      <c r="M70" s="5"/>
      <c r="N70" s="5"/>
      <c r="O70" s="5"/>
    </row>
    <row r="71" spans="2:15" ht="15.75">
      <c r="B71" s="5"/>
      <c r="C71" s="5"/>
      <c r="D71" s="50"/>
      <c r="E71" s="5"/>
      <c r="F71" s="5"/>
      <c r="G71" s="5"/>
      <c r="H71" s="5"/>
      <c r="I71" s="5"/>
      <c r="J71" s="5"/>
      <c r="K71" s="5"/>
      <c r="L71" s="5"/>
      <c r="M71" s="5"/>
      <c r="N71" s="5"/>
      <c r="O71" s="5"/>
    </row>
    <row r="72" spans="2:15" ht="15.75">
      <c r="B72" s="5"/>
      <c r="C72" s="5"/>
      <c r="D72" s="50"/>
      <c r="E72" s="5"/>
      <c r="F72" s="5"/>
      <c r="G72" s="5"/>
      <c r="H72" s="5"/>
      <c r="I72" s="5"/>
      <c r="J72" s="5"/>
      <c r="K72" s="5"/>
      <c r="L72" s="5"/>
      <c r="M72" s="5"/>
      <c r="N72" s="5"/>
      <c r="O72" s="5"/>
    </row>
    <row r="73" spans="2:15" ht="15.75">
      <c r="B73" s="5"/>
      <c r="C73" s="5"/>
      <c r="D73" s="50"/>
      <c r="E73" s="5"/>
      <c r="F73" s="5"/>
      <c r="G73" s="5"/>
      <c r="H73" s="5"/>
      <c r="I73" s="5"/>
      <c r="J73" s="5"/>
      <c r="K73" s="5"/>
      <c r="L73" s="5"/>
      <c r="M73" s="5"/>
      <c r="N73" s="5"/>
      <c r="O73" s="5"/>
    </row>
    <row r="74" spans="2:15" ht="15.75">
      <c r="B74" s="5"/>
      <c r="C74" s="5"/>
      <c r="D74" s="50"/>
      <c r="E74" s="5"/>
      <c r="F74" s="5"/>
      <c r="G74" s="5"/>
      <c r="H74" s="5"/>
      <c r="I74" s="5"/>
      <c r="J74" s="5"/>
      <c r="K74" s="5"/>
      <c r="L74" s="5"/>
      <c r="M74" s="5"/>
      <c r="N74" s="5"/>
      <c r="O74" s="5"/>
    </row>
    <row r="75" spans="2:15" ht="15.75">
      <c r="B75" s="5"/>
      <c r="C75" s="5"/>
      <c r="D75" s="50"/>
      <c r="E75" s="5"/>
      <c r="F75" s="5"/>
      <c r="G75" s="5"/>
      <c r="H75" s="5"/>
      <c r="I75" s="5"/>
      <c r="J75" s="5"/>
      <c r="K75" s="5"/>
      <c r="L75" s="5"/>
      <c r="M75" s="5"/>
      <c r="N75" s="5"/>
      <c r="O75" s="5"/>
    </row>
    <row r="76" spans="2:15" ht="15.75">
      <c r="B76" s="5"/>
      <c r="C76" s="5"/>
      <c r="D76" s="50"/>
      <c r="E76" s="5"/>
      <c r="F76" s="5"/>
      <c r="G76" s="5"/>
      <c r="H76" s="5"/>
      <c r="I76" s="5"/>
      <c r="J76" s="5"/>
      <c r="K76" s="5"/>
      <c r="L76" s="5"/>
      <c r="M76" s="5"/>
      <c r="N76" s="5"/>
      <c r="O76" s="5"/>
    </row>
    <row r="77" spans="2:15" ht="15.75">
      <c r="B77" s="5"/>
      <c r="C77" s="5"/>
      <c r="D77" s="50"/>
      <c r="E77" s="5"/>
      <c r="F77" s="5"/>
      <c r="G77" s="5"/>
      <c r="H77" s="5"/>
      <c r="I77" s="5"/>
      <c r="J77" s="5"/>
      <c r="K77" s="5"/>
      <c r="L77" s="5"/>
      <c r="M77" s="5"/>
      <c r="N77" s="5"/>
      <c r="O77" s="5"/>
    </row>
    <row r="78" spans="2:15" ht="15.75">
      <c r="B78" s="5"/>
      <c r="C78" s="5"/>
      <c r="D78" s="50"/>
      <c r="E78" s="5"/>
      <c r="F78" s="5"/>
      <c r="G78" s="5"/>
      <c r="H78" s="5"/>
      <c r="I78" s="5"/>
      <c r="J78" s="5"/>
      <c r="K78" s="5"/>
      <c r="L78" s="5"/>
      <c r="M78" s="5"/>
      <c r="N78" s="5"/>
      <c r="O78" s="5"/>
    </row>
    <row r="79" spans="2:15" ht="15.75">
      <c r="B79" s="5"/>
      <c r="C79" s="5"/>
      <c r="D79" s="50"/>
      <c r="E79" s="5"/>
      <c r="F79" s="5"/>
      <c r="G79" s="5"/>
      <c r="H79" s="5"/>
      <c r="I79" s="5"/>
      <c r="J79" s="5"/>
      <c r="K79" s="5"/>
      <c r="L79" s="5"/>
      <c r="M79" s="5"/>
      <c r="N79" s="5"/>
      <c r="O79" s="5"/>
    </row>
    <row r="80" spans="2:15" ht="15.75">
      <c r="B80" s="5"/>
      <c r="C80" s="5"/>
      <c r="D80" s="50"/>
      <c r="E80" s="5"/>
      <c r="F80" s="5"/>
      <c r="G80" s="5"/>
      <c r="H80" s="5"/>
      <c r="I80" s="5"/>
      <c r="J80" s="5"/>
      <c r="K80" s="5"/>
      <c r="L80" s="5"/>
      <c r="M80" s="5"/>
      <c r="N80" s="5"/>
      <c r="O80" s="5"/>
    </row>
    <row r="81" spans="2:15" ht="15.75">
      <c r="B81" s="5"/>
      <c r="C81" s="5"/>
      <c r="D81" s="50"/>
      <c r="E81" s="5"/>
      <c r="F81" s="5"/>
      <c r="G81" s="5"/>
      <c r="H81" s="5"/>
      <c r="I81" s="5"/>
      <c r="J81" s="5"/>
      <c r="K81" s="5"/>
      <c r="L81" s="5"/>
      <c r="M81" s="5"/>
      <c r="N81" s="5"/>
      <c r="O81" s="5"/>
    </row>
    <row r="82" spans="2:15" ht="15.75">
      <c r="B82" s="5"/>
      <c r="C82" s="5"/>
      <c r="D82" s="50"/>
      <c r="E82" s="5"/>
      <c r="F82" s="5"/>
      <c r="G82" s="5"/>
      <c r="H82" s="5"/>
      <c r="I82" s="5"/>
      <c r="J82" s="5"/>
      <c r="K82" s="5"/>
      <c r="L82" s="5"/>
      <c r="M82" s="5"/>
      <c r="N82" s="5"/>
      <c r="O82" s="5"/>
    </row>
    <row r="83" spans="2:15" ht="15.75">
      <c r="B83" s="5"/>
      <c r="C83" s="5"/>
      <c r="D83" s="50"/>
      <c r="E83" s="5"/>
      <c r="F83" s="5"/>
      <c r="G83" s="5"/>
      <c r="H83" s="5"/>
      <c r="I83" s="5"/>
      <c r="J83" s="5"/>
      <c r="K83" s="5"/>
      <c r="L83" s="5"/>
      <c r="M83" s="5"/>
      <c r="N83" s="5"/>
      <c r="O83" s="5"/>
    </row>
    <row r="84" spans="2:15" ht="15.75">
      <c r="B84" s="5"/>
      <c r="C84" s="5"/>
      <c r="D84" s="50"/>
      <c r="E84" s="5"/>
      <c r="F84" s="5"/>
      <c r="G84" s="5"/>
      <c r="H84" s="5"/>
      <c r="I84" s="5"/>
      <c r="J84" s="5"/>
      <c r="K84" s="5"/>
      <c r="L84" s="5"/>
      <c r="M84" s="5"/>
      <c r="N84" s="5"/>
      <c r="O84" s="5"/>
    </row>
    <row r="85" spans="2:15" ht="15.75">
      <c r="B85" s="5"/>
      <c r="C85" s="5"/>
      <c r="D85" s="50"/>
      <c r="E85" s="5"/>
      <c r="F85" s="5"/>
      <c r="G85" s="5"/>
      <c r="H85" s="5"/>
      <c r="I85" s="5"/>
      <c r="J85" s="5"/>
      <c r="K85" s="5"/>
      <c r="L85" s="5"/>
      <c r="M85" s="5"/>
      <c r="N85" s="5"/>
      <c r="O85" s="5"/>
    </row>
    <row r="86" spans="2:15" ht="15.75">
      <c r="B86" s="5"/>
      <c r="C86" s="5"/>
      <c r="D86" s="50"/>
      <c r="E86" s="5"/>
      <c r="F86" s="5"/>
      <c r="G86" s="5"/>
      <c r="H86" s="5"/>
      <c r="I86" s="5"/>
      <c r="J86" s="5"/>
      <c r="K86" s="5"/>
      <c r="L86" s="5"/>
      <c r="M86" s="5"/>
      <c r="N86" s="5"/>
      <c r="O86" s="5"/>
    </row>
    <row r="87" spans="2:15" ht="15.75">
      <c r="B87" s="5"/>
      <c r="C87" s="5"/>
      <c r="D87" s="50"/>
      <c r="E87" s="5"/>
      <c r="F87" s="5"/>
      <c r="G87" s="5"/>
      <c r="H87" s="5"/>
      <c r="I87" s="5"/>
      <c r="J87" s="5"/>
      <c r="K87" s="5"/>
      <c r="L87" s="5"/>
      <c r="M87" s="5"/>
      <c r="N87" s="5"/>
      <c r="O87" s="5"/>
    </row>
    <row r="88" spans="2:15" ht="15.75">
      <c r="B88" s="5"/>
      <c r="C88" s="5"/>
      <c r="D88" s="50"/>
      <c r="E88" s="5"/>
      <c r="F88" s="5"/>
      <c r="G88" s="5"/>
      <c r="H88" s="5"/>
      <c r="I88" s="5"/>
      <c r="J88" s="5"/>
      <c r="K88" s="5"/>
      <c r="L88" s="5"/>
      <c r="M88" s="5"/>
      <c r="N88" s="5"/>
      <c r="O88" s="5"/>
    </row>
    <row r="89" spans="2:15" ht="15.75">
      <c r="B89" s="5"/>
      <c r="C89" s="5"/>
      <c r="D89" s="50"/>
      <c r="E89" s="5"/>
      <c r="F89" s="5"/>
      <c r="G89" s="5"/>
      <c r="H89" s="5"/>
      <c r="I89" s="5"/>
      <c r="J89" s="5"/>
      <c r="K89" s="5"/>
      <c r="L89" s="5"/>
      <c r="M89" s="5"/>
      <c r="N89" s="5"/>
      <c r="O89" s="5"/>
    </row>
    <row r="90" spans="2:15" ht="15.75">
      <c r="B90" s="5"/>
      <c r="C90" s="5"/>
      <c r="D90" s="50"/>
      <c r="E90" s="5"/>
      <c r="F90" s="5"/>
      <c r="G90" s="5"/>
      <c r="H90" s="5"/>
      <c r="I90" s="5"/>
      <c r="J90" s="5"/>
      <c r="K90" s="5"/>
      <c r="L90" s="5"/>
      <c r="M90" s="5"/>
      <c r="N90" s="5"/>
      <c r="O90" s="5"/>
    </row>
    <row r="91" spans="2:15" ht="15.75">
      <c r="B91" s="5"/>
      <c r="C91" s="5"/>
      <c r="D91" s="50"/>
      <c r="E91" s="5"/>
      <c r="F91" s="5"/>
      <c r="G91" s="5"/>
      <c r="H91" s="5"/>
      <c r="I91" s="5"/>
      <c r="J91" s="5"/>
      <c r="K91" s="5"/>
      <c r="L91" s="5"/>
      <c r="M91" s="5"/>
      <c r="N91" s="5"/>
      <c r="O91" s="5"/>
    </row>
    <row r="92" spans="2:15" ht="15.75">
      <c r="B92" s="5"/>
      <c r="C92" s="5"/>
      <c r="D92" s="50"/>
      <c r="E92" s="5"/>
      <c r="F92" s="5"/>
      <c r="G92" s="5"/>
      <c r="H92" s="5"/>
      <c r="I92" s="5"/>
      <c r="J92" s="5"/>
      <c r="K92" s="5"/>
      <c r="L92" s="5"/>
      <c r="M92" s="5"/>
      <c r="N92" s="5"/>
      <c r="O92" s="5"/>
    </row>
    <row r="93" spans="2:15" ht="15.75">
      <c r="B93" s="5"/>
      <c r="C93" s="5"/>
      <c r="D93" s="50"/>
      <c r="E93" s="5"/>
      <c r="F93" s="5"/>
      <c r="G93" s="5"/>
      <c r="H93" s="5"/>
      <c r="I93" s="5"/>
      <c r="J93" s="5"/>
      <c r="K93" s="5"/>
      <c r="L93" s="5"/>
      <c r="M93" s="5"/>
      <c r="N93" s="5"/>
      <c r="O93" s="5"/>
    </row>
    <row r="94" spans="2:15" ht="15.75">
      <c r="B94" s="5"/>
      <c r="C94" s="5"/>
      <c r="D94" s="50"/>
      <c r="E94" s="5"/>
      <c r="F94" s="5"/>
      <c r="G94" s="5"/>
      <c r="H94" s="5"/>
      <c r="I94" s="5"/>
      <c r="J94" s="5"/>
      <c r="K94" s="5"/>
      <c r="L94" s="5"/>
      <c r="M94" s="5"/>
      <c r="N94" s="5"/>
      <c r="O94" s="5"/>
    </row>
    <row r="95" spans="2:15" ht="15.75">
      <c r="B95" s="5"/>
      <c r="C95" s="5"/>
      <c r="D95" s="50"/>
      <c r="E95" s="5"/>
      <c r="F95" s="5"/>
      <c r="G95" s="5"/>
      <c r="H95" s="5"/>
      <c r="I95" s="5"/>
      <c r="J95" s="5"/>
      <c r="K95" s="5"/>
      <c r="L95" s="5"/>
      <c r="M95" s="5"/>
      <c r="N95" s="5"/>
      <c r="O95" s="5"/>
    </row>
    <row r="96" spans="2:15" ht="15.75">
      <c r="B96" s="5"/>
      <c r="C96" s="5"/>
      <c r="D96" s="50"/>
      <c r="E96" s="5"/>
      <c r="F96" s="5"/>
      <c r="G96" s="5"/>
      <c r="H96" s="5"/>
      <c r="I96" s="5"/>
      <c r="J96" s="5"/>
      <c r="K96" s="5"/>
      <c r="L96" s="5"/>
      <c r="M96" s="5"/>
      <c r="N96" s="5"/>
      <c r="O96" s="5"/>
    </row>
    <row r="97" spans="2:15" ht="15.75">
      <c r="B97" s="5"/>
      <c r="C97" s="5"/>
      <c r="D97" s="50"/>
      <c r="E97" s="5"/>
      <c r="F97" s="5"/>
      <c r="G97" s="5"/>
      <c r="H97" s="5"/>
      <c r="I97" s="5"/>
      <c r="J97" s="5"/>
      <c r="K97" s="5"/>
      <c r="L97" s="5"/>
      <c r="M97" s="5"/>
      <c r="N97" s="5"/>
      <c r="O97" s="5"/>
    </row>
    <row r="98" spans="2:15" ht="15.75">
      <c r="B98" s="5"/>
      <c r="C98" s="5"/>
      <c r="D98" s="50"/>
      <c r="E98" s="5"/>
      <c r="F98" s="5"/>
      <c r="G98" s="5"/>
      <c r="H98" s="5"/>
      <c r="I98" s="5"/>
      <c r="J98" s="5"/>
      <c r="K98" s="5"/>
      <c r="L98" s="5"/>
      <c r="M98" s="5"/>
      <c r="N98" s="5"/>
      <c r="O98" s="5"/>
    </row>
  </sheetData>
  <sheetProtection/>
  <mergeCells count="20">
    <mergeCell ref="N7:N8"/>
    <mergeCell ref="S7:S8"/>
    <mergeCell ref="O7:O8"/>
    <mergeCell ref="P7:P8"/>
    <mergeCell ref="Q7:Q8"/>
    <mergeCell ref="R7:R8"/>
    <mergeCell ref="B5:H5"/>
    <mergeCell ref="B7:B8"/>
    <mergeCell ref="C7:C8"/>
    <mergeCell ref="H7:H8"/>
    <mergeCell ref="D7:D8"/>
    <mergeCell ref="E7:E8"/>
    <mergeCell ref="F7:G7"/>
    <mergeCell ref="B44:C44"/>
    <mergeCell ref="E44:H44"/>
    <mergeCell ref="C42:F42"/>
    <mergeCell ref="L7:L8"/>
    <mergeCell ref="M7:M8"/>
    <mergeCell ref="J7:J8"/>
    <mergeCell ref="K7:K8"/>
  </mergeCells>
  <printOptions/>
  <pageMargins left="0.75" right="0.75" top="1" bottom="1" header="0.5" footer="0.5"/>
  <pageSetup fitToHeight="1" fitToWidth="1" orientation="portrait" scale="43" r:id="rId1"/>
  <ignoredErrors>
    <ignoredError sqref="B9:B12 B15:B39" numberStoredAsText="1"/>
  </ignoredErrors>
</worksheet>
</file>

<file path=xl/worksheets/sheet5.xml><?xml version="1.0" encoding="utf-8"?>
<worksheet xmlns="http://schemas.openxmlformats.org/spreadsheetml/2006/main" xmlns:r="http://schemas.openxmlformats.org/officeDocument/2006/relationships">
  <sheetPr>
    <tabColor theme="0"/>
    <pageSetUpPr fitToPage="1"/>
  </sheetPr>
  <dimension ref="B2:R31"/>
  <sheetViews>
    <sheetView zoomScale="75" zoomScaleNormal="75" zoomScaleSheetLayoutView="86" zoomScalePageLayoutView="0" workbookViewId="0" topLeftCell="A1">
      <selection activeCell="C6" sqref="C6"/>
    </sheetView>
  </sheetViews>
  <sheetFormatPr defaultColWidth="9.140625" defaultRowHeight="12.75"/>
  <cols>
    <col min="1" max="1" width="7.7109375" style="2" customWidth="1"/>
    <col min="2" max="2" width="9.140625" style="2" customWidth="1"/>
    <col min="3" max="3" width="50.7109375" style="2" customWidth="1"/>
    <col min="4" max="4" width="41.7109375" style="2" bestFit="1" customWidth="1"/>
    <col min="5" max="5" width="43.57421875" style="2" bestFit="1" customWidth="1"/>
    <col min="6" max="6" width="35.00390625" style="5" customWidth="1"/>
    <col min="7" max="7" width="14.7109375" style="5" customWidth="1"/>
    <col min="8" max="8" width="15.8515625" style="5" customWidth="1"/>
    <col min="9" max="9" width="12.28125" style="2" customWidth="1"/>
    <col min="10" max="10" width="13.421875" style="2" customWidth="1"/>
    <col min="11" max="11" width="11.28125" style="2" customWidth="1"/>
    <col min="12" max="12" width="12.421875" style="2" customWidth="1"/>
    <col min="13" max="13" width="14.421875" style="2" customWidth="1"/>
    <col min="14" max="14" width="15.140625" style="2" customWidth="1"/>
    <col min="15" max="15" width="11.28125" style="2" customWidth="1"/>
    <col min="16" max="16" width="13.140625" style="2" customWidth="1"/>
    <col min="17" max="17" width="13.00390625" style="2" customWidth="1"/>
    <col min="18" max="18" width="14.140625" style="2" customWidth="1"/>
    <col min="19" max="19" width="26.57421875" style="2" customWidth="1"/>
    <col min="20" max="16384" width="9.140625" style="2" customWidth="1"/>
  </cols>
  <sheetData>
    <row r="2" ht="15.75">
      <c r="F2" s="15" t="s">
        <v>649</v>
      </c>
    </row>
    <row r="3" spans="2:8" s="12" customFormat="1" ht="15.75">
      <c r="B3" s="12" t="s">
        <v>206</v>
      </c>
      <c r="C3" s="12" t="s">
        <v>884</v>
      </c>
      <c r="F3" s="44"/>
      <c r="G3" s="44"/>
      <c r="H3" s="44"/>
    </row>
    <row r="4" spans="2:8" s="12" customFormat="1" ht="15.75">
      <c r="B4" s="12" t="s">
        <v>207</v>
      </c>
      <c r="C4" s="12">
        <v>8128260</v>
      </c>
      <c r="F4" s="44"/>
      <c r="G4" s="44"/>
      <c r="H4" s="44"/>
    </row>
    <row r="7" spans="2:8" ht="18.75">
      <c r="B7" s="602" t="s">
        <v>59</v>
      </c>
      <c r="C7" s="602"/>
      <c r="D7" s="602"/>
      <c r="E7" s="602"/>
      <c r="F7" s="602"/>
      <c r="G7" s="45"/>
      <c r="H7" s="45"/>
    </row>
    <row r="8" spans="3:7" ht="16.5" customHeight="1" thickBot="1">
      <c r="C8" s="18"/>
      <c r="D8" s="18"/>
      <c r="E8" s="18"/>
      <c r="F8" s="18"/>
      <c r="G8" s="17"/>
    </row>
    <row r="9" spans="2:18" ht="25.5" customHeight="1">
      <c r="B9" s="587" t="s">
        <v>10</v>
      </c>
      <c r="C9" s="589" t="s">
        <v>198</v>
      </c>
      <c r="D9" s="577" t="s">
        <v>145</v>
      </c>
      <c r="E9" s="577" t="s">
        <v>144</v>
      </c>
      <c r="F9" s="605" t="s">
        <v>656</v>
      </c>
      <c r="G9" s="43"/>
      <c r="H9" s="43"/>
      <c r="I9" s="592"/>
      <c r="J9" s="593"/>
      <c r="K9" s="592"/>
      <c r="L9" s="593"/>
      <c r="M9" s="592"/>
      <c r="N9" s="593"/>
      <c r="O9" s="592"/>
      <c r="P9" s="593"/>
      <c r="Q9" s="593"/>
      <c r="R9" s="593"/>
    </row>
    <row r="10" spans="2:18" ht="36.75" customHeight="1" thickBot="1">
      <c r="B10" s="588"/>
      <c r="C10" s="604"/>
      <c r="D10" s="578"/>
      <c r="E10" s="578"/>
      <c r="F10" s="606"/>
      <c r="G10" s="42"/>
      <c r="H10" s="43"/>
      <c r="I10" s="592"/>
      <c r="J10" s="592"/>
      <c r="K10" s="592"/>
      <c r="L10" s="592"/>
      <c r="M10" s="592"/>
      <c r="N10" s="593"/>
      <c r="O10" s="592"/>
      <c r="P10" s="593"/>
      <c r="Q10" s="593"/>
      <c r="R10" s="593"/>
    </row>
    <row r="11" spans="2:18" s="59" customFormat="1" ht="36.75" customHeight="1">
      <c r="B11" s="355"/>
      <c r="C11" s="354" t="s">
        <v>864</v>
      </c>
      <c r="D11" s="356">
        <v>40</v>
      </c>
      <c r="E11" s="356">
        <v>8</v>
      </c>
      <c r="F11" s="357">
        <v>4</v>
      </c>
      <c r="G11" s="79"/>
      <c r="H11" s="79"/>
      <c r="I11" s="80"/>
      <c r="J11" s="80"/>
      <c r="K11" s="80"/>
      <c r="L11" s="80"/>
      <c r="M11" s="80"/>
      <c r="N11" s="64"/>
      <c r="O11" s="80"/>
      <c r="P11" s="64"/>
      <c r="Q11" s="64"/>
      <c r="R11" s="64"/>
    </row>
    <row r="12" spans="2:18" s="59" customFormat="1" ht="18.75">
      <c r="B12" s="358" t="s">
        <v>80</v>
      </c>
      <c r="C12" s="81" t="s">
        <v>38</v>
      </c>
      <c r="D12" s="58"/>
      <c r="E12" s="58"/>
      <c r="F12" s="359"/>
      <c r="G12" s="60"/>
      <c r="H12" s="60"/>
      <c r="I12" s="60"/>
      <c r="J12" s="60"/>
      <c r="K12" s="60"/>
      <c r="L12" s="60"/>
      <c r="M12" s="60"/>
      <c r="N12" s="60"/>
      <c r="O12" s="60"/>
      <c r="P12" s="60"/>
      <c r="Q12" s="60"/>
      <c r="R12" s="60"/>
    </row>
    <row r="13" spans="2:18" s="59" customFormat="1" ht="18.75">
      <c r="B13" s="358" t="s">
        <v>81</v>
      </c>
      <c r="C13" s="82" t="s">
        <v>777</v>
      </c>
      <c r="D13" s="458"/>
      <c r="E13" s="458"/>
      <c r="F13" s="422"/>
      <c r="G13" s="60"/>
      <c r="H13" s="60"/>
      <c r="I13" s="60"/>
      <c r="J13" s="60"/>
      <c r="K13" s="60"/>
      <c r="L13" s="60"/>
      <c r="M13" s="60"/>
      <c r="N13" s="60"/>
      <c r="O13" s="60"/>
      <c r="P13" s="60"/>
      <c r="Q13" s="60"/>
      <c r="R13" s="60"/>
    </row>
    <row r="14" spans="2:18" s="59" customFormat="1" ht="18.75">
      <c r="B14" s="358" t="s">
        <v>82</v>
      </c>
      <c r="C14" s="82" t="s">
        <v>778</v>
      </c>
      <c r="D14" s="58"/>
      <c r="E14" s="458"/>
      <c r="F14" s="422">
        <v>1</v>
      </c>
      <c r="G14" s="60"/>
      <c r="H14" s="60"/>
      <c r="I14" s="60"/>
      <c r="J14" s="60"/>
      <c r="K14" s="60"/>
      <c r="L14" s="60"/>
      <c r="M14" s="60"/>
      <c r="N14" s="60"/>
      <c r="O14" s="60"/>
      <c r="P14" s="60"/>
      <c r="Q14" s="60"/>
      <c r="R14" s="60"/>
    </row>
    <row r="15" spans="2:18" s="59" customFormat="1" ht="18.75">
      <c r="B15" s="358" t="s">
        <v>83</v>
      </c>
      <c r="C15" s="82" t="s">
        <v>830</v>
      </c>
      <c r="D15" s="458"/>
      <c r="E15" s="58"/>
      <c r="F15" s="359"/>
      <c r="G15" s="60"/>
      <c r="H15" s="60"/>
      <c r="I15" s="60"/>
      <c r="J15" s="60"/>
      <c r="K15" s="60"/>
      <c r="L15" s="60"/>
      <c r="M15" s="60"/>
      <c r="N15" s="60"/>
      <c r="O15" s="60"/>
      <c r="P15" s="60"/>
      <c r="Q15" s="60"/>
      <c r="R15" s="60"/>
    </row>
    <row r="16" spans="2:18" s="59" customFormat="1" ht="18.75">
      <c r="B16" s="358" t="s">
        <v>84</v>
      </c>
      <c r="C16" s="82" t="s">
        <v>831</v>
      </c>
      <c r="D16" s="458"/>
      <c r="E16" s="58"/>
      <c r="F16" s="359"/>
      <c r="G16" s="60"/>
      <c r="H16" s="60"/>
      <c r="I16" s="60"/>
      <c r="J16" s="60"/>
      <c r="K16" s="60"/>
      <c r="L16" s="60"/>
      <c r="M16" s="60"/>
      <c r="N16" s="60"/>
      <c r="O16" s="60"/>
      <c r="P16" s="60"/>
      <c r="Q16" s="60"/>
      <c r="R16" s="60"/>
    </row>
    <row r="17" spans="2:18" s="59" customFormat="1" ht="13.5" customHeight="1">
      <c r="B17" s="360"/>
      <c r="C17" s="82"/>
      <c r="D17" s="58"/>
      <c r="E17" s="58"/>
      <c r="F17" s="359"/>
      <c r="G17" s="60"/>
      <c r="H17" s="60"/>
      <c r="I17" s="60"/>
      <c r="J17" s="60"/>
      <c r="K17" s="60"/>
      <c r="L17" s="60"/>
      <c r="M17" s="60"/>
      <c r="N17" s="60"/>
      <c r="O17" s="60"/>
      <c r="P17" s="60"/>
      <c r="Q17" s="60"/>
      <c r="R17" s="60"/>
    </row>
    <row r="18" spans="2:18" s="59" customFormat="1" ht="18.75">
      <c r="B18" s="358" t="s">
        <v>85</v>
      </c>
      <c r="C18" s="81" t="s">
        <v>39</v>
      </c>
      <c r="D18" s="58"/>
      <c r="E18" s="58"/>
      <c r="F18" s="359"/>
      <c r="G18" s="60"/>
      <c r="H18" s="60"/>
      <c r="I18" s="60"/>
      <c r="J18" s="60"/>
      <c r="K18" s="60"/>
      <c r="L18" s="60"/>
      <c r="M18" s="60"/>
      <c r="N18" s="60"/>
      <c r="O18" s="60"/>
      <c r="P18" s="60"/>
      <c r="Q18" s="60"/>
      <c r="R18" s="60"/>
    </row>
    <row r="19" spans="2:18" s="59" customFormat="1" ht="18.75">
      <c r="B19" s="358" t="s">
        <v>86</v>
      </c>
      <c r="C19" s="57" t="s">
        <v>779</v>
      </c>
      <c r="D19" s="458"/>
      <c r="E19" s="458"/>
      <c r="F19" s="422"/>
      <c r="G19" s="60"/>
      <c r="H19" s="60"/>
      <c r="I19" s="60"/>
      <c r="J19" s="60"/>
      <c r="K19" s="60"/>
      <c r="L19" s="60"/>
      <c r="M19" s="60"/>
      <c r="N19" s="60"/>
      <c r="O19" s="60"/>
      <c r="P19" s="60"/>
      <c r="Q19" s="60"/>
      <c r="R19" s="60"/>
    </row>
    <row r="20" spans="2:18" s="59" customFormat="1" ht="37.5">
      <c r="B20" s="358" t="s">
        <v>87</v>
      </c>
      <c r="C20" s="57" t="s">
        <v>827</v>
      </c>
      <c r="D20" s="58"/>
      <c r="E20" s="458">
        <v>1</v>
      </c>
      <c r="F20" s="359"/>
      <c r="G20" s="60"/>
      <c r="H20" s="60"/>
      <c r="I20" s="60"/>
      <c r="J20" s="60"/>
      <c r="K20" s="60"/>
      <c r="L20" s="60"/>
      <c r="M20" s="60"/>
      <c r="N20" s="60"/>
      <c r="O20" s="60"/>
      <c r="P20" s="60"/>
      <c r="Q20" s="60"/>
      <c r="R20" s="60"/>
    </row>
    <row r="21" spans="2:18" s="59" customFormat="1" ht="37.5">
      <c r="B21" s="358" t="s">
        <v>88</v>
      </c>
      <c r="C21" s="57" t="s">
        <v>828</v>
      </c>
      <c r="D21" s="58"/>
      <c r="E21" s="458"/>
      <c r="F21" s="422"/>
      <c r="G21" s="60"/>
      <c r="H21" s="60"/>
      <c r="I21" s="60"/>
      <c r="J21" s="60"/>
      <c r="K21" s="60"/>
      <c r="L21" s="60"/>
      <c r="M21" s="60"/>
      <c r="N21" s="60"/>
      <c r="O21" s="60"/>
      <c r="P21" s="60"/>
      <c r="Q21" s="60"/>
      <c r="R21" s="60"/>
    </row>
    <row r="22" spans="2:18" s="59" customFormat="1" ht="18.75">
      <c r="B22" s="358" t="s">
        <v>173</v>
      </c>
      <c r="C22" s="57" t="s">
        <v>829</v>
      </c>
      <c r="D22" s="58"/>
      <c r="E22" s="458"/>
      <c r="F22" s="359"/>
      <c r="G22" s="60"/>
      <c r="H22" s="60"/>
      <c r="I22" s="60"/>
      <c r="J22" s="60"/>
      <c r="K22" s="60"/>
      <c r="L22" s="60"/>
      <c r="M22" s="60"/>
      <c r="N22" s="60"/>
      <c r="O22" s="60"/>
      <c r="P22" s="60"/>
      <c r="Q22" s="60"/>
      <c r="R22" s="60"/>
    </row>
    <row r="23" spans="2:18" s="40" customFormat="1" ht="36.75" customHeight="1" thickBot="1">
      <c r="B23" s="361"/>
      <c r="C23" s="362" t="s">
        <v>881</v>
      </c>
      <c r="D23" s="547">
        <v>40</v>
      </c>
      <c r="E23" s="547">
        <v>9</v>
      </c>
      <c r="F23" s="548">
        <v>3</v>
      </c>
      <c r="G23" s="83"/>
      <c r="H23" s="83"/>
      <c r="I23" s="83"/>
      <c r="J23" s="83"/>
      <c r="K23" s="83"/>
      <c r="L23" s="83"/>
      <c r="M23" s="83"/>
      <c r="N23" s="83"/>
      <c r="O23" s="83"/>
      <c r="P23" s="83"/>
      <c r="Q23" s="83"/>
      <c r="R23" s="83"/>
    </row>
    <row r="24" spans="2:18" s="59" customFormat="1" ht="18.75">
      <c r="B24" s="84"/>
      <c r="C24" s="85"/>
      <c r="D24" s="60"/>
      <c r="E24" s="60"/>
      <c r="F24" s="60"/>
      <c r="G24" s="60"/>
      <c r="H24" s="60"/>
      <c r="I24" s="60"/>
      <c r="J24" s="60"/>
      <c r="K24" s="60"/>
      <c r="L24" s="60"/>
      <c r="M24" s="60"/>
      <c r="N24" s="60"/>
      <c r="O24" s="60"/>
      <c r="P24" s="60"/>
      <c r="Q24" s="60"/>
      <c r="R24" s="60"/>
    </row>
    <row r="25" spans="6:18" s="59" customFormat="1" ht="18.75">
      <c r="F25" s="60"/>
      <c r="G25" s="60"/>
      <c r="H25" s="60"/>
      <c r="I25" s="60"/>
      <c r="J25" s="60"/>
      <c r="K25" s="60"/>
      <c r="L25" s="60"/>
      <c r="M25" s="60"/>
      <c r="N25" s="60"/>
      <c r="O25" s="60"/>
      <c r="P25" s="60"/>
      <c r="Q25" s="60"/>
      <c r="R25" s="60"/>
    </row>
    <row r="26" spans="3:18" s="59" customFormat="1" ht="18.75">
      <c r="C26" s="59" t="s">
        <v>671</v>
      </c>
      <c r="F26" s="60"/>
      <c r="G26" s="60"/>
      <c r="H26" s="60"/>
      <c r="I26" s="60"/>
      <c r="J26" s="60"/>
      <c r="K26" s="60"/>
      <c r="L26" s="60"/>
      <c r="M26" s="60"/>
      <c r="N26" s="60"/>
      <c r="O26" s="60"/>
      <c r="P26" s="60"/>
      <c r="Q26" s="60"/>
      <c r="R26" s="60"/>
    </row>
    <row r="27" spans="3:18" s="59" customFormat="1" ht="18.75">
      <c r="C27" s="59" t="s">
        <v>672</v>
      </c>
      <c r="F27" s="60"/>
      <c r="G27" s="60"/>
      <c r="H27" s="60"/>
      <c r="I27" s="60"/>
      <c r="J27" s="60"/>
      <c r="K27" s="60"/>
      <c r="L27" s="60"/>
      <c r="M27" s="60"/>
      <c r="N27" s="60"/>
      <c r="O27" s="60"/>
      <c r="P27" s="60"/>
      <c r="Q27" s="60"/>
      <c r="R27" s="60"/>
    </row>
    <row r="28" spans="6:18" s="59" customFormat="1" ht="18.75">
      <c r="F28" s="60"/>
      <c r="G28" s="60"/>
      <c r="H28" s="60"/>
      <c r="I28" s="60"/>
      <c r="J28" s="60"/>
      <c r="K28" s="60"/>
      <c r="L28" s="60"/>
      <c r="M28" s="60"/>
      <c r="N28" s="60"/>
      <c r="O28" s="60"/>
      <c r="P28" s="60"/>
      <c r="Q28" s="60"/>
      <c r="R28" s="60"/>
    </row>
    <row r="29" spans="6:18" s="59" customFormat="1" ht="18.75" customHeight="1">
      <c r="F29" s="60"/>
      <c r="G29" s="60"/>
      <c r="H29" s="60"/>
      <c r="I29" s="60"/>
      <c r="J29" s="60"/>
      <c r="K29" s="60"/>
      <c r="L29" s="60"/>
      <c r="M29" s="60"/>
      <c r="N29" s="60"/>
      <c r="O29" s="60"/>
      <c r="P29" s="60"/>
      <c r="Q29" s="60"/>
      <c r="R29" s="60"/>
    </row>
    <row r="30" spans="2:18" s="59" customFormat="1" ht="18.75">
      <c r="B30" s="59" t="s">
        <v>883</v>
      </c>
      <c r="C30" s="61"/>
      <c r="D30" s="62" t="s">
        <v>75</v>
      </c>
      <c r="E30" s="603" t="s">
        <v>667</v>
      </c>
      <c r="F30" s="603"/>
      <c r="G30" s="603"/>
      <c r="H30" s="60"/>
      <c r="I30" s="60"/>
      <c r="J30" s="60"/>
      <c r="K30" s="60"/>
      <c r="L30" s="60"/>
      <c r="M30" s="60"/>
      <c r="N30" s="60"/>
      <c r="O30" s="60"/>
      <c r="P30" s="60"/>
      <c r="Q30" s="60"/>
      <c r="R30" s="60"/>
    </row>
    <row r="31" spans="4:18" ht="18.75">
      <c r="D31" s="62"/>
      <c r="I31" s="5"/>
      <c r="J31" s="5"/>
      <c r="K31" s="5"/>
      <c r="L31" s="5"/>
      <c r="M31" s="5"/>
      <c r="N31" s="5"/>
      <c r="O31" s="5"/>
      <c r="P31" s="5"/>
      <c r="Q31" s="5"/>
      <c r="R31" s="5"/>
    </row>
  </sheetData>
  <sheetProtection/>
  <mergeCells count="17">
    <mergeCell ref="R9:R10"/>
    <mergeCell ref="K9:K10"/>
    <mergeCell ref="L9:L10"/>
    <mergeCell ref="M9:M10"/>
    <mergeCell ref="N9:N10"/>
    <mergeCell ref="Q9:Q10"/>
    <mergeCell ref="O9:O10"/>
    <mergeCell ref="P9:P10"/>
    <mergeCell ref="B7:F7"/>
    <mergeCell ref="E30:G30"/>
    <mergeCell ref="I9:I10"/>
    <mergeCell ref="J9:J10"/>
    <mergeCell ref="B9:B10"/>
    <mergeCell ref="C9:C10"/>
    <mergeCell ref="D9:D10"/>
    <mergeCell ref="E9:E10"/>
    <mergeCell ref="F9:F10"/>
  </mergeCells>
  <printOptions/>
  <pageMargins left="0.47" right="0.38" top="1" bottom="1" header="0.5" footer="0.5"/>
  <pageSetup fitToHeight="1" fitToWidth="1" orientation="landscape" scale="73" r:id="rId1"/>
  <ignoredErrors>
    <ignoredError sqref="B12:B20" numberStoredAsText="1"/>
  </ignoredErrors>
</worksheet>
</file>

<file path=xl/worksheets/sheet6.xml><?xml version="1.0" encoding="utf-8"?>
<worksheet xmlns="http://schemas.openxmlformats.org/spreadsheetml/2006/main" xmlns:r="http://schemas.openxmlformats.org/officeDocument/2006/relationships">
  <sheetPr>
    <tabColor theme="0"/>
    <pageSetUpPr fitToPage="1"/>
  </sheetPr>
  <dimension ref="A2:V83"/>
  <sheetViews>
    <sheetView zoomScale="75" zoomScaleNormal="75" zoomScalePageLayoutView="0" workbookViewId="0" topLeftCell="A1">
      <selection activeCell="S41" sqref="S38:S41"/>
    </sheetView>
  </sheetViews>
  <sheetFormatPr defaultColWidth="9.140625" defaultRowHeight="12.75"/>
  <cols>
    <col min="1" max="2" width="9.140625" style="2" customWidth="1"/>
    <col min="3" max="3" width="56.00390625" style="2" customWidth="1"/>
    <col min="4" max="4" width="29.421875" style="2" customWidth="1"/>
    <col min="5" max="5" width="28.00390625" style="4" customWidth="1"/>
    <col min="6" max="6" width="27.00390625" style="4" customWidth="1"/>
    <col min="7" max="7" width="28.8515625" style="4" customWidth="1"/>
    <col min="8" max="8" width="26.140625" style="2" customWidth="1"/>
    <col min="9" max="9" width="25.140625" style="2" customWidth="1"/>
    <col min="10" max="10" width="18.421875" style="2" customWidth="1"/>
    <col min="11" max="11" width="17.00390625" style="2" customWidth="1"/>
    <col min="12" max="12" width="17.28125" style="2" customWidth="1"/>
    <col min="13" max="14" width="16.57421875" style="2" customWidth="1"/>
    <col min="15" max="15" width="13.7109375" style="2" customWidth="1"/>
    <col min="16" max="16" width="20.7109375" style="2" customWidth="1"/>
    <col min="17" max="17" width="22.28125" style="2" customWidth="1"/>
    <col min="18" max="18" width="13.140625" style="5" customWidth="1"/>
    <col min="19" max="19" width="9.140625" style="2" customWidth="1"/>
    <col min="20" max="20" width="56.421875" style="2" customWidth="1"/>
    <col min="21" max="16384" width="9.140625" style="2" customWidth="1"/>
  </cols>
  <sheetData>
    <row r="2" spans="2:17" ht="15.75">
      <c r="B2" s="1" t="s">
        <v>782</v>
      </c>
      <c r="Q2" s="15" t="s">
        <v>648</v>
      </c>
    </row>
    <row r="3" ht="15.75">
      <c r="B3" s="1" t="s">
        <v>783</v>
      </c>
    </row>
    <row r="4" ht="15.75">
      <c r="E4" s="432"/>
    </row>
    <row r="5" spans="2:17" ht="20.25">
      <c r="B5" s="594" t="s">
        <v>69</v>
      </c>
      <c r="C5" s="594"/>
      <c r="D5" s="594"/>
      <c r="E5" s="594"/>
      <c r="F5" s="594"/>
      <c r="G5" s="594"/>
      <c r="H5" s="594"/>
      <c r="I5" s="594"/>
      <c r="J5" s="594"/>
      <c r="K5" s="594"/>
      <c r="L5" s="594"/>
      <c r="M5" s="594"/>
      <c r="N5" s="594"/>
      <c r="O5" s="594"/>
      <c r="P5" s="594"/>
      <c r="Q5" s="594"/>
    </row>
    <row r="6" spans="5:12" ht="15.75">
      <c r="E6" s="433"/>
      <c r="F6" s="433"/>
      <c r="G6" s="433"/>
      <c r="H6" s="10"/>
      <c r="I6" s="10"/>
      <c r="J6" s="10"/>
      <c r="K6" s="10"/>
      <c r="L6" s="10"/>
    </row>
    <row r="7" spans="3:18" ht="15.75">
      <c r="C7" s="613"/>
      <c r="D7" s="613"/>
      <c r="E7" s="613"/>
      <c r="F7" s="613"/>
      <c r="G7" s="613"/>
      <c r="H7" s="613"/>
      <c r="I7" s="613"/>
      <c r="J7" s="613"/>
      <c r="K7" s="613"/>
      <c r="L7" s="613"/>
      <c r="M7" s="613"/>
      <c r="N7" s="613"/>
      <c r="O7" s="613"/>
      <c r="P7" s="613"/>
      <c r="Q7" s="613"/>
      <c r="R7" s="613"/>
    </row>
    <row r="8" spans="3:18" ht="15.75">
      <c r="C8" s="614"/>
      <c r="D8" s="614"/>
      <c r="E8" s="614"/>
      <c r="F8" s="614"/>
      <c r="G8" s="614"/>
      <c r="H8" s="614"/>
      <c r="I8" s="614"/>
      <c r="J8" s="614"/>
      <c r="K8" s="614"/>
      <c r="L8" s="614"/>
      <c r="M8" s="614"/>
      <c r="N8" s="614"/>
      <c r="O8" s="614"/>
      <c r="P8" s="614"/>
      <c r="Q8" s="614"/>
      <c r="R8" s="614"/>
    </row>
    <row r="9" ht="16.5" thickBot="1">
      <c r="E9" s="433"/>
    </row>
    <row r="10" spans="2:18" ht="15.75">
      <c r="B10" s="607" t="s">
        <v>9</v>
      </c>
      <c r="C10" s="556" t="s">
        <v>6</v>
      </c>
      <c r="D10" s="611" t="s">
        <v>70</v>
      </c>
      <c r="E10" s="556" t="s">
        <v>24</v>
      </c>
      <c r="F10" s="556"/>
      <c r="G10" s="556"/>
      <c r="H10" s="556"/>
      <c r="I10" s="556"/>
      <c r="J10" s="556"/>
      <c r="K10" s="556"/>
      <c r="L10" s="556"/>
      <c r="M10" s="556"/>
      <c r="N10" s="556"/>
      <c r="O10" s="556"/>
      <c r="P10" s="556"/>
      <c r="Q10" s="328" t="s">
        <v>7</v>
      </c>
      <c r="R10" s="14"/>
    </row>
    <row r="11" spans="2:17" ht="16.5" customHeight="1">
      <c r="B11" s="608"/>
      <c r="C11" s="615"/>
      <c r="D11" s="612"/>
      <c r="E11" s="616" t="s">
        <v>12</v>
      </c>
      <c r="F11" s="616" t="s">
        <v>13</v>
      </c>
      <c r="G11" s="616" t="s">
        <v>14</v>
      </c>
      <c r="H11" s="610" t="s">
        <v>15</v>
      </c>
      <c r="I11" s="610" t="s">
        <v>16</v>
      </c>
      <c r="J11" s="610" t="s">
        <v>17</v>
      </c>
      <c r="K11" s="610" t="s">
        <v>18</v>
      </c>
      <c r="L11" s="610" t="s">
        <v>19</v>
      </c>
      <c r="M11" s="610" t="s">
        <v>20</v>
      </c>
      <c r="N11" s="610" t="s">
        <v>21</v>
      </c>
      <c r="O11" s="610" t="s">
        <v>22</v>
      </c>
      <c r="P11" s="610" t="s">
        <v>23</v>
      </c>
      <c r="Q11" s="329" t="s">
        <v>25</v>
      </c>
    </row>
    <row r="12" spans="2:17" ht="32.25" customHeight="1">
      <c r="B12" s="609"/>
      <c r="C12" s="615"/>
      <c r="D12" s="612"/>
      <c r="E12" s="616"/>
      <c r="F12" s="616"/>
      <c r="G12" s="616"/>
      <c r="H12" s="610"/>
      <c r="I12" s="610"/>
      <c r="J12" s="610"/>
      <c r="K12" s="610"/>
      <c r="L12" s="610"/>
      <c r="M12" s="610"/>
      <c r="N12" s="610"/>
      <c r="O12" s="610"/>
      <c r="P12" s="610"/>
      <c r="Q12" s="329" t="s">
        <v>71</v>
      </c>
    </row>
    <row r="13" spans="2:17" ht="15.75" customHeight="1">
      <c r="B13" s="502" t="s">
        <v>80</v>
      </c>
      <c r="C13" s="434" t="s">
        <v>784</v>
      </c>
      <c r="D13" s="13"/>
      <c r="E13" s="13"/>
      <c r="F13" s="13"/>
      <c r="G13" s="13"/>
      <c r="H13" s="13"/>
      <c r="I13" s="13"/>
      <c r="J13" s="13"/>
      <c r="K13" s="13"/>
      <c r="L13" s="13"/>
      <c r="M13" s="13"/>
      <c r="N13" s="13"/>
      <c r="O13" s="13"/>
      <c r="P13" s="13"/>
      <c r="Q13" s="329"/>
    </row>
    <row r="14" spans="2:17" ht="18.75" customHeight="1">
      <c r="B14" s="503"/>
      <c r="C14" s="435" t="s">
        <v>836</v>
      </c>
      <c r="D14" s="436">
        <v>39.33</v>
      </c>
      <c r="E14" s="436">
        <v>39.33</v>
      </c>
      <c r="F14" s="436">
        <v>39.33</v>
      </c>
      <c r="G14" s="436">
        <v>39.33</v>
      </c>
      <c r="H14" s="436"/>
      <c r="I14" s="436"/>
      <c r="J14" s="436"/>
      <c r="K14" s="436"/>
      <c r="L14" s="436"/>
      <c r="M14" s="436"/>
      <c r="N14" s="436"/>
      <c r="O14" s="436"/>
      <c r="P14" s="436"/>
      <c r="Q14" s="476"/>
    </row>
    <row r="15" spans="2:22" ht="18.75" customHeight="1">
      <c r="B15" s="504"/>
      <c r="C15" s="435" t="s">
        <v>785</v>
      </c>
      <c r="D15" s="436">
        <v>39.33</v>
      </c>
      <c r="E15" s="436">
        <v>39.33</v>
      </c>
      <c r="F15" s="436">
        <v>39.33</v>
      </c>
      <c r="G15" s="436">
        <v>39.33</v>
      </c>
      <c r="H15" s="436"/>
      <c r="I15" s="436"/>
      <c r="J15" s="436"/>
      <c r="K15" s="436"/>
      <c r="L15" s="436"/>
      <c r="M15" s="436"/>
      <c r="N15" s="436"/>
      <c r="O15" s="436"/>
      <c r="P15" s="436"/>
      <c r="Q15" s="476"/>
      <c r="S15" s="5"/>
      <c r="T15" s="5"/>
      <c r="U15" s="5"/>
      <c r="V15" s="5"/>
    </row>
    <row r="16" spans="2:22" ht="15.75">
      <c r="B16" s="618" t="s">
        <v>81</v>
      </c>
      <c r="C16" s="434" t="s">
        <v>786</v>
      </c>
      <c r="D16" s="13"/>
      <c r="E16" s="13"/>
      <c r="F16" s="13"/>
      <c r="G16" s="13"/>
      <c r="H16" s="13"/>
      <c r="I16" s="13"/>
      <c r="J16" s="13"/>
      <c r="K16" s="13"/>
      <c r="L16" s="13"/>
      <c r="M16" s="13"/>
      <c r="N16" s="13"/>
      <c r="O16" s="13"/>
      <c r="P16" s="13"/>
      <c r="Q16" s="476"/>
      <c r="R16" s="17"/>
      <c r="S16" s="5"/>
      <c r="T16" s="5"/>
      <c r="U16" s="5"/>
      <c r="V16" s="5"/>
    </row>
    <row r="17" spans="2:22" ht="15.75">
      <c r="B17" s="619"/>
      <c r="C17" s="435" t="s">
        <v>787</v>
      </c>
      <c r="D17" s="436">
        <v>78.68</v>
      </c>
      <c r="E17" s="436">
        <v>78.68</v>
      </c>
      <c r="F17" s="436">
        <v>78.68</v>
      </c>
      <c r="G17" s="436">
        <v>78.68</v>
      </c>
      <c r="H17" s="436"/>
      <c r="I17" s="436"/>
      <c r="J17" s="436"/>
      <c r="K17" s="436"/>
      <c r="L17" s="436"/>
      <c r="M17" s="436"/>
      <c r="N17" s="436"/>
      <c r="O17" s="436"/>
      <c r="P17" s="436"/>
      <c r="Q17" s="476"/>
      <c r="S17" s="5"/>
      <c r="T17" s="437"/>
      <c r="U17" s="5"/>
      <c r="V17" s="5"/>
    </row>
    <row r="18" spans="2:22" ht="15.75">
      <c r="B18" s="620"/>
      <c r="C18" s="435" t="s">
        <v>788</v>
      </c>
      <c r="D18" s="436">
        <v>59.01</v>
      </c>
      <c r="E18" s="436">
        <v>59.01</v>
      </c>
      <c r="F18" s="436">
        <v>59.01</v>
      </c>
      <c r="G18" s="436">
        <v>59.01</v>
      </c>
      <c r="H18" s="436"/>
      <c r="I18" s="436"/>
      <c r="J18" s="436"/>
      <c r="K18" s="436"/>
      <c r="L18" s="436"/>
      <c r="M18" s="436"/>
      <c r="N18" s="436"/>
      <c r="O18" s="436"/>
      <c r="P18" s="436"/>
      <c r="Q18" s="476"/>
      <c r="S18" s="5"/>
      <c r="T18" s="437"/>
      <c r="U18" s="5"/>
      <c r="V18" s="5"/>
    </row>
    <row r="19" spans="2:22" ht="15.75">
      <c r="B19" s="618" t="s">
        <v>82</v>
      </c>
      <c r="C19" s="434" t="s">
        <v>789</v>
      </c>
      <c r="D19" s="13"/>
      <c r="E19" s="13"/>
      <c r="F19" s="13"/>
      <c r="G19" s="13"/>
      <c r="H19" s="13"/>
      <c r="I19" s="13"/>
      <c r="J19" s="13"/>
      <c r="K19" s="13"/>
      <c r="L19" s="13"/>
      <c r="M19" s="13"/>
      <c r="N19" s="13"/>
      <c r="O19" s="13"/>
      <c r="P19" s="13"/>
      <c r="Q19" s="476"/>
      <c r="S19" s="5"/>
      <c r="T19" s="5"/>
      <c r="U19" s="5"/>
      <c r="V19" s="5"/>
    </row>
    <row r="20" spans="2:22" ht="15.75">
      <c r="B20" s="619"/>
      <c r="C20" s="435" t="s">
        <v>790</v>
      </c>
      <c r="D20" s="436">
        <v>19.68</v>
      </c>
      <c r="E20" s="436">
        <v>19.68</v>
      </c>
      <c r="F20" s="436">
        <v>19.68</v>
      </c>
      <c r="G20" s="436">
        <v>19.68</v>
      </c>
      <c r="H20" s="436"/>
      <c r="I20" s="436"/>
      <c r="J20" s="436"/>
      <c r="K20" s="436"/>
      <c r="L20" s="436"/>
      <c r="M20" s="436"/>
      <c r="N20" s="436"/>
      <c r="O20" s="436"/>
      <c r="P20" s="436"/>
      <c r="Q20" s="476"/>
      <c r="S20" s="5"/>
      <c r="T20" s="5"/>
      <c r="U20" s="5"/>
      <c r="V20" s="5"/>
    </row>
    <row r="21" spans="2:22" ht="15.75">
      <c r="B21" s="620"/>
      <c r="C21" s="435" t="s">
        <v>791</v>
      </c>
      <c r="D21" s="436">
        <v>39.33</v>
      </c>
      <c r="E21" s="436">
        <v>39.33</v>
      </c>
      <c r="F21" s="436">
        <v>39.33</v>
      </c>
      <c r="G21" s="436">
        <v>39.33</v>
      </c>
      <c r="H21" s="436"/>
      <c r="I21" s="436"/>
      <c r="J21" s="436"/>
      <c r="K21" s="436"/>
      <c r="L21" s="436"/>
      <c r="M21" s="436"/>
      <c r="N21" s="436"/>
      <c r="O21" s="436"/>
      <c r="P21" s="436"/>
      <c r="Q21" s="476"/>
      <c r="S21" s="5"/>
      <c r="T21" s="5"/>
      <c r="U21" s="5"/>
      <c r="V21" s="5"/>
    </row>
    <row r="22" spans="2:22" ht="15.75">
      <c r="B22" s="618" t="s">
        <v>83</v>
      </c>
      <c r="C22" s="434" t="s">
        <v>792</v>
      </c>
      <c r="D22" s="13"/>
      <c r="E22" s="13"/>
      <c r="F22" s="13"/>
      <c r="G22" s="13"/>
      <c r="H22" s="13"/>
      <c r="I22" s="13"/>
      <c r="J22" s="13"/>
      <c r="K22" s="13"/>
      <c r="L22" s="13"/>
      <c r="M22" s="13"/>
      <c r="N22" s="13"/>
      <c r="O22" s="13"/>
      <c r="P22" s="13"/>
      <c r="Q22" s="476"/>
      <c r="S22" s="5"/>
      <c r="T22" s="5"/>
      <c r="U22" s="5"/>
      <c r="V22" s="5"/>
    </row>
    <row r="23" spans="2:22" ht="15.75">
      <c r="B23" s="619"/>
      <c r="C23" s="435" t="s">
        <v>787</v>
      </c>
      <c r="D23" s="436">
        <v>39.39</v>
      </c>
      <c r="E23" s="436">
        <v>39.39</v>
      </c>
      <c r="F23" s="436">
        <v>39.39</v>
      </c>
      <c r="G23" s="436">
        <v>39.39</v>
      </c>
      <c r="H23" s="436"/>
      <c r="I23" s="436"/>
      <c r="J23" s="436"/>
      <c r="K23" s="436"/>
      <c r="L23" s="436"/>
      <c r="M23" s="436"/>
      <c r="N23" s="436"/>
      <c r="O23" s="436"/>
      <c r="P23" s="436"/>
      <c r="Q23" s="476"/>
      <c r="S23" s="5"/>
      <c r="T23" s="5"/>
      <c r="U23" s="5"/>
      <c r="V23" s="5"/>
    </row>
    <row r="24" spans="2:22" ht="15.75">
      <c r="B24" s="620"/>
      <c r="C24" s="435" t="s">
        <v>788</v>
      </c>
      <c r="D24" s="436">
        <v>29.52</v>
      </c>
      <c r="E24" s="436">
        <v>29.52</v>
      </c>
      <c r="F24" s="436">
        <v>29.52</v>
      </c>
      <c r="G24" s="436">
        <v>29.52</v>
      </c>
      <c r="H24" s="436"/>
      <c r="I24" s="436"/>
      <c r="J24" s="436"/>
      <c r="K24" s="436"/>
      <c r="L24" s="436"/>
      <c r="M24" s="436"/>
      <c r="N24" s="436"/>
      <c r="O24" s="436"/>
      <c r="P24" s="436"/>
      <c r="Q24" s="476"/>
      <c r="S24" s="5"/>
      <c r="T24" s="5"/>
      <c r="U24" s="5"/>
      <c r="V24" s="5"/>
    </row>
    <row r="25" spans="2:22" ht="15.75">
      <c r="B25" s="618" t="s">
        <v>84</v>
      </c>
      <c r="C25" s="434" t="s">
        <v>835</v>
      </c>
      <c r="D25" s="13"/>
      <c r="E25" s="13"/>
      <c r="F25" s="13"/>
      <c r="G25" s="13"/>
      <c r="H25" s="13"/>
      <c r="I25" s="13"/>
      <c r="J25" s="13"/>
      <c r="K25" s="13"/>
      <c r="L25" s="13"/>
      <c r="M25" s="13"/>
      <c r="N25" s="13"/>
      <c r="O25" s="13"/>
      <c r="P25" s="13"/>
      <c r="Q25" s="476"/>
      <c r="S25" s="5"/>
      <c r="T25" s="5"/>
      <c r="U25" s="5"/>
      <c r="V25" s="5"/>
    </row>
    <row r="26" spans="2:17" ht="15.75">
      <c r="B26" s="619"/>
      <c r="C26" s="435" t="s">
        <v>793</v>
      </c>
      <c r="D26" s="13">
        <v>37.21</v>
      </c>
      <c r="E26" s="13">
        <v>37.21</v>
      </c>
      <c r="F26" s="13">
        <v>37.21</v>
      </c>
      <c r="G26" s="13">
        <v>37.21</v>
      </c>
      <c r="H26" s="13"/>
      <c r="I26" s="13"/>
      <c r="J26" s="13"/>
      <c r="K26" s="13"/>
      <c r="L26" s="13"/>
      <c r="M26" s="13"/>
      <c r="N26" s="13"/>
      <c r="O26" s="13"/>
      <c r="P26" s="13"/>
      <c r="Q26" s="476"/>
    </row>
    <row r="27" spans="2:17" ht="15.75">
      <c r="B27" s="619"/>
      <c r="C27" s="435" t="s">
        <v>794</v>
      </c>
      <c r="D27" s="13">
        <v>37.21</v>
      </c>
      <c r="E27" s="13">
        <v>37.21</v>
      </c>
      <c r="F27" s="13">
        <v>37.21</v>
      </c>
      <c r="G27" s="13">
        <v>37.21</v>
      </c>
      <c r="H27" s="13"/>
      <c r="I27" s="13"/>
      <c r="J27" s="13"/>
      <c r="K27" s="13"/>
      <c r="L27" s="13"/>
      <c r="M27" s="13"/>
      <c r="N27" s="13"/>
      <c r="O27" s="13"/>
      <c r="P27" s="13"/>
      <c r="Q27" s="476"/>
    </row>
    <row r="28" spans="2:17" ht="15.75">
      <c r="B28" s="619"/>
      <c r="C28" s="435" t="s">
        <v>795</v>
      </c>
      <c r="D28" s="13">
        <v>34.05</v>
      </c>
      <c r="E28" s="13">
        <v>34.05</v>
      </c>
      <c r="F28" s="13">
        <v>34.05</v>
      </c>
      <c r="G28" s="13">
        <v>34.05</v>
      </c>
      <c r="H28" s="13"/>
      <c r="I28" s="13"/>
      <c r="J28" s="13"/>
      <c r="K28" s="13"/>
      <c r="L28" s="13"/>
      <c r="M28" s="13"/>
      <c r="N28" s="13"/>
      <c r="O28" s="13"/>
      <c r="P28" s="13"/>
      <c r="Q28" s="476"/>
    </row>
    <row r="29" spans="2:17" ht="15.75">
      <c r="B29" s="619"/>
      <c r="C29" s="435" t="s">
        <v>796</v>
      </c>
      <c r="D29" s="13">
        <v>34.05</v>
      </c>
      <c r="E29" s="13">
        <v>34.05</v>
      </c>
      <c r="F29" s="13">
        <v>34.05</v>
      </c>
      <c r="G29" s="13">
        <v>34.05</v>
      </c>
      <c r="H29" s="13"/>
      <c r="I29" s="13"/>
      <c r="J29" s="13"/>
      <c r="K29" s="13"/>
      <c r="L29" s="13"/>
      <c r="M29" s="13"/>
      <c r="N29" s="13"/>
      <c r="O29" s="13"/>
      <c r="P29" s="13"/>
      <c r="Q29" s="476"/>
    </row>
    <row r="30" spans="2:17" ht="15.75">
      <c r="B30" s="620"/>
      <c r="C30" s="435" t="s">
        <v>797</v>
      </c>
      <c r="D30" s="13">
        <v>34.05</v>
      </c>
      <c r="E30" s="13">
        <v>34.05</v>
      </c>
      <c r="F30" s="13">
        <v>34.05</v>
      </c>
      <c r="G30" s="13">
        <v>34.05</v>
      </c>
      <c r="H30" s="13"/>
      <c r="I30" s="13"/>
      <c r="J30" s="13"/>
      <c r="K30" s="13"/>
      <c r="L30" s="13"/>
      <c r="M30" s="13"/>
      <c r="N30" s="13"/>
      <c r="O30" s="13"/>
      <c r="P30" s="13"/>
      <c r="Q30" s="476"/>
    </row>
    <row r="31" spans="2:17" ht="15.75">
      <c r="B31" s="438" t="s">
        <v>85</v>
      </c>
      <c r="C31" s="434" t="s">
        <v>798</v>
      </c>
      <c r="D31" s="13"/>
      <c r="E31" s="13"/>
      <c r="F31" s="13"/>
      <c r="G31" s="13"/>
      <c r="H31" s="13"/>
      <c r="I31" s="13"/>
      <c r="J31" s="13"/>
      <c r="K31" s="13"/>
      <c r="L31" s="13"/>
      <c r="M31" s="13"/>
      <c r="N31" s="13"/>
      <c r="O31" s="13"/>
      <c r="P31" s="13"/>
      <c r="Q31" s="476"/>
    </row>
    <row r="32" spans="1:17" ht="18.75" customHeight="1">
      <c r="A32" s="439"/>
      <c r="B32" s="440"/>
      <c r="C32" s="621" t="s">
        <v>799</v>
      </c>
      <c r="D32" s="441" t="s">
        <v>800</v>
      </c>
      <c r="E32" s="441" t="s">
        <v>800</v>
      </c>
      <c r="F32" s="441" t="s">
        <v>800</v>
      </c>
      <c r="G32" s="441" t="s">
        <v>800</v>
      </c>
      <c r="H32" s="441"/>
      <c r="I32" s="441"/>
      <c r="J32" s="441"/>
      <c r="K32" s="441"/>
      <c r="L32" s="441"/>
      <c r="M32" s="441"/>
      <c r="N32" s="441"/>
      <c r="O32" s="441"/>
      <c r="P32" s="441"/>
      <c r="Q32" s="476"/>
    </row>
    <row r="33" spans="1:17" ht="17.25" customHeight="1">
      <c r="A33" s="439"/>
      <c r="B33" s="440"/>
      <c r="C33" s="622"/>
      <c r="D33" s="441" t="s">
        <v>801</v>
      </c>
      <c r="E33" s="441" t="s">
        <v>801</v>
      </c>
      <c r="F33" s="441" t="s">
        <v>801</v>
      </c>
      <c r="G33" s="441" t="s">
        <v>801</v>
      </c>
      <c r="H33" s="441"/>
      <c r="I33" s="441"/>
      <c r="J33" s="441"/>
      <c r="K33" s="441"/>
      <c r="L33" s="441"/>
      <c r="M33" s="441"/>
      <c r="N33" s="441"/>
      <c r="O33" s="441"/>
      <c r="P33" s="441"/>
      <c r="Q33" s="476"/>
    </row>
    <row r="34" spans="1:17" ht="17.25" customHeight="1">
      <c r="A34" s="439"/>
      <c r="B34" s="440"/>
      <c r="C34" s="622"/>
      <c r="D34" s="441" t="s">
        <v>802</v>
      </c>
      <c r="E34" s="441" t="s">
        <v>802</v>
      </c>
      <c r="F34" s="441" t="s">
        <v>802</v>
      </c>
      <c r="G34" s="441" t="s">
        <v>802</v>
      </c>
      <c r="H34" s="441"/>
      <c r="I34" s="441"/>
      <c r="J34" s="441"/>
      <c r="K34" s="441"/>
      <c r="L34" s="441"/>
      <c r="M34" s="441"/>
      <c r="N34" s="441"/>
      <c r="O34" s="441"/>
      <c r="P34" s="441"/>
      <c r="Q34" s="476"/>
    </row>
    <row r="35" spans="1:17" ht="15.75" customHeight="1" hidden="1">
      <c r="A35" s="439"/>
      <c r="B35" s="440"/>
      <c r="C35" s="623"/>
      <c r="D35" s="436"/>
      <c r="E35" s="436"/>
      <c r="F35" s="436"/>
      <c r="G35" s="436"/>
      <c r="H35" s="436"/>
      <c r="I35" s="436"/>
      <c r="J35" s="436"/>
      <c r="K35" s="436"/>
      <c r="L35" s="436"/>
      <c r="M35" s="436"/>
      <c r="N35" s="436"/>
      <c r="O35" s="436"/>
      <c r="P35" s="436"/>
      <c r="Q35" s="476"/>
    </row>
    <row r="36" spans="1:17" ht="15" customHeight="1">
      <c r="A36" s="439"/>
      <c r="B36" s="440"/>
      <c r="C36" s="442"/>
      <c r="D36" s="441" t="s">
        <v>803</v>
      </c>
      <c r="E36" s="441" t="s">
        <v>803</v>
      </c>
      <c r="F36" s="441" t="s">
        <v>803</v>
      </c>
      <c r="G36" s="441" t="s">
        <v>803</v>
      </c>
      <c r="H36" s="441"/>
      <c r="I36" s="441"/>
      <c r="J36" s="441"/>
      <c r="K36" s="441"/>
      <c r="L36" s="441"/>
      <c r="M36" s="441"/>
      <c r="N36" s="441"/>
      <c r="O36" s="441"/>
      <c r="P36" s="441"/>
      <c r="Q36" s="476"/>
    </row>
    <row r="37" spans="1:17" ht="15.75" customHeight="1">
      <c r="A37" s="439"/>
      <c r="B37" s="440"/>
      <c r="C37" s="621" t="s">
        <v>826</v>
      </c>
      <c r="D37" s="441" t="s">
        <v>804</v>
      </c>
      <c r="E37" s="441" t="s">
        <v>804</v>
      </c>
      <c r="F37" s="441" t="s">
        <v>804</v>
      </c>
      <c r="G37" s="441" t="s">
        <v>804</v>
      </c>
      <c r="H37" s="441"/>
      <c r="I37" s="441"/>
      <c r="J37" s="441"/>
      <c r="K37" s="441"/>
      <c r="L37" s="441"/>
      <c r="M37" s="441"/>
      <c r="N37" s="441"/>
      <c r="O37" s="441"/>
      <c r="P37" s="441"/>
      <c r="Q37" s="476"/>
    </row>
    <row r="38" spans="1:17" ht="15.75" customHeight="1">
      <c r="A38" s="439"/>
      <c r="B38" s="440"/>
      <c r="C38" s="622"/>
      <c r="D38" s="441" t="s">
        <v>805</v>
      </c>
      <c r="E38" s="441" t="s">
        <v>805</v>
      </c>
      <c r="F38" s="441" t="s">
        <v>805</v>
      </c>
      <c r="G38" s="441" t="s">
        <v>805</v>
      </c>
      <c r="H38" s="441"/>
      <c r="I38" s="441"/>
      <c r="J38" s="441"/>
      <c r="K38" s="441"/>
      <c r="L38" s="441"/>
      <c r="M38" s="441"/>
      <c r="N38" s="441"/>
      <c r="O38" s="441"/>
      <c r="P38" s="441"/>
      <c r="Q38" s="476"/>
    </row>
    <row r="39" spans="1:17" ht="1.5" customHeight="1" hidden="1">
      <c r="A39" s="439"/>
      <c r="B39" s="440"/>
      <c r="C39" s="622"/>
      <c r="D39" s="436"/>
      <c r="E39" s="436"/>
      <c r="F39" s="436"/>
      <c r="G39" s="436"/>
      <c r="H39" s="436"/>
      <c r="I39" s="436"/>
      <c r="J39" s="436"/>
      <c r="K39" s="436"/>
      <c r="L39" s="436"/>
      <c r="M39" s="436"/>
      <c r="N39" s="436"/>
      <c r="O39" s="436"/>
      <c r="P39" s="436"/>
      <c r="Q39" s="476"/>
    </row>
    <row r="40" spans="1:17" ht="56.25" customHeight="1" hidden="1">
      <c r="A40" s="439"/>
      <c r="B40" s="440"/>
      <c r="C40" s="622"/>
      <c r="D40" s="436"/>
      <c r="E40" s="436"/>
      <c r="F40" s="436"/>
      <c r="G40" s="436"/>
      <c r="H40" s="436"/>
      <c r="I40" s="436"/>
      <c r="J40" s="436"/>
      <c r="K40" s="436"/>
      <c r="L40" s="436"/>
      <c r="M40" s="436"/>
      <c r="N40" s="436"/>
      <c r="O40" s="436"/>
      <c r="P40" s="436"/>
      <c r="Q40" s="476"/>
    </row>
    <row r="41" spans="1:17" ht="16.5" customHeight="1">
      <c r="A41" s="439"/>
      <c r="B41" s="440"/>
      <c r="C41" s="622"/>
      <c r="D41" s="441" t="s">
        <v>806</v>
      </c>
      <c r="E41" s="441" t="s">
        <v>806</v>
      </c>
      <c r="F41" s="441" t="s">
        <v>806</v>
      </c>
      <c r="G41" s="441" t="s">
        <v>806</v>
      </c>
      <c r="H41" s="441"/>
      <c r="I41" s="441"/>
      <c r="J41" s="441"/>
      <c r="K41" s="441"/>
      <c r="L41" s="441"/>
      <c r="M41" s="441"/>
      <c r="N41" s="441"/>
      <c r="O41" s="441"/>
      <c r="P41" s="441"/>
      <c r="Q41" s="476"/>
    </row>
    <row r="42" spans="1:17" ht="20.25" customHeight="1">
      <c r="A42" s="439"/>
      <c r="B42" s="440"/>
      <c r="C42" s="623"/>
      <c r="D42" s="441" t="s">
        <v>807</v>
      </c>
      <c r="E42" s="441" t="s">
        <v>807</v>
      </c>
      <c r="F42" s="441" t="s">
        <v>807</v>
      </c>
      <c r="G42" s="441" t="s">
        <v>807</v>
      </c>
      <c r="H42" s="441"/>
      <c r="I42" s="441"/>
      <c r="J42" s="441"/>
      <c r="K42" s="441"/>
      <c r="L42" s="441"/>
      <c r="M42" s="441"/>
      <c r="N42" s="441"/>
      <c r="O42" s="441"/>
      <c r="P42" s="441"/>
      <c r="Q42" s="476"/>
    </row>
    <row r="43" spans="1:17" ht="16.5" customHeight="1">
      <c r="A43" s="439"/>
      <c r="B43" s="440"/>
      <c r="C43" s="443" t="s">
        <v>808</v>
      </c>
      <c r="D43" s="13"/>
      <c r="E43" s="13"/>
      <c r="F43" s="13"/>
      <c r="G43" s="13"/>
      <c r="H43" s="13"/>
      <c r="I43" s="13"/>
      <c r="J43" s="13"/>
      <c r="K43" s="13"/>
      <c r="L43" s="13"/>
      <c r="M43" s="13"/>
      <c r="N43" s="13"/>
      <c r="O43" s="13"/>
      <c r="P43" s="13"/>
      <c r="Q43" s="476"/>
    </row>
    <row r="44" spans="1:17" ht="15.75">
      <c r="A44" s="439"/>
      <c r="B44" s="440"/>
      <c r="C44" s="435" t="s">
        <v>809</v>
      </c>
      <c r="D44" s="441" t="s">
        <v>810</v>
      </c>
      <c r="E44" s="441" t="s">
        <v>810</v>
      </c>
      <c r="F44" s="441" t="s">
        <v>810</v>
      </c>
      <c r="G44" s="441" t="s">
        <v>810</v>
      </c>
      <c r="H44" s="441"/>
      <c r="I44" s="441"/>
      <c r="J44" s="441"/>
      <c r="K44" s="441"/>
      <c r="L44" s="441"/>
      <c r="M44" s="441"/>
      <c r="N44" s="441"/>
      <c r="O44" s="441"/>
      <c r="P44" s="441"/>
      <c r="Q44" s="476"/>
    </row>
    <row r="45" spans="1:17" ht="15.75">
      <c r="A45" s="439"/>
      <c r="B45" s="440"/>
      <c r="C45" s="435" t="s">
        <v>811</v>
      </c>
      <c r="D45" s="441" t="s">
        <v>812</v>
      </c>
      <c r="E45" s="441" t="s">
        <v>812</v>
      </c>
      <c r="F45" s="441" t="s">
        <v>812</v>
      </c>
      <c r="G45" s="441" t="s">
        <v>812</v>
      </c>
      <c r="H45" s="441"/>
      <c r="I45" s="441"/>
      <c r="J45" s="441"/>
      <c r="K45" s="441"/>
      <c r="L45" s="441"/>
      <c r="M45" s="441"/>
      <c r="N45" s="441"/>
      <c r="O45" s="441"/>
      <c r="P45" s="441"/>
      <c r="Q45" s="476"/>
    </row>
    <row r="46" spans="1:17" ht="15.75">
      <c r="A46" s="439"/>
      <c r="B46" s="444"/>
      <c r="C46" s="435" t="s">
        <v>813</v>
      </c>
      <c r="D46" s="441" t="s">
        <v>814</v>
      </c>
      <c r="E46" s="441" t="s">
        <v>814</v>
      </c>
      <c r="F46" s="441" t="s">
        <v>814</v>
      </c>
      <c r="G46" s="441" t="s">
        <v>814</v>
      </c>
      <c r="H46" s="441"/>
      <c r="I46" s="441"/>
      <c r="J46" s="441"/>
      <c r="K46" s="441"/>
      <c r="L46" s="441"/>
      <c r="M46" s="441"/>
      <c r="N46" s="441"/>
      <c r="O46" s="441"/>
      <c r="P46" s="441"/>
      <c r="Q46" s="476"/>
    </row>
    <row r="47" spans="3:17" ht="24.75" customHeight="1">
      <c r="C47" s="14"/>
      <c r="D47" s="14"/>
      <c r="E47" s="445"/>
      <c r="F47" s="445"/>
      <c r="G47" s="445"/>
      <c r="H47" s="14"/>
      <c r="I47" s="14"/>
      <c r="J47" s="14"/>
      <c r="K47" s="14"/>
      <c r="L47" s="14"/>
      <c r="M47" s="14"/>
      <c r="N47" s="14"/>
      <c r="O47" s="14"/>
      <c r="P47" s="14"/>
      <c r="Q47" s="14"/>
    </row>
    <row r="49" spans="2:14" ht="15.75">
      <c r="B49" s="2" t="s">
        <v>848</v>
      </c>
      <c r="C49" s="3"/>
      <c r="N49" s="34" t="s">
        <v>77</v>
      </c>
    </row>
    <row r="50" spans="8:21" ht="15.75">
      <c r="H50" s="33" t="s">
        <v>75</v>
      </c>
      <c r="S50" s="5"/>
      <c r="T50" s="446"/>
      <c r="U50" s="5"/>
    </row>
    <row r="51" spans="19:21" ht="15.75">
      <c r="S51" s="5"/>
      <c r="T51" s="617"/>
      <c r="U51" s="5"/>
    </row>
    <row r="52" spans="2:21" ht="15.75">
      <c r="B52" s="5"/>
      <c r="C52" s="446"/>
      <c r="D52" s="5"/>
      <c r="S52" s="5"/>
      <c r="T52" s="617"/>
      <c r="U52" s="5"/>
    </row>
    <row r="53" spans="2:21" ht="15.75">
      <c r="B53" s="5"/>
      <c r="C53" s="437"/>
      <c r="D53" s="5"/>
      <c r="S53" s="5"/>
      <c r="T53" s="617"/>
      <c r="U53" s="5"/>
    </row>
    <row r="54" spans="2:21" ht="15.75">
      <c r="B54" s="5"/>
      <c r="C54" s="437"/>
      <c r="D54" s="5"/>
      <c r="S54" s="5"/>
      <c r="T54" s="617"/>
      <c r="U54" s="5"/>
    </row>
    <row r="55" spans="2:21" ht="15.75">
      <c r="B55" s="5"/>
      <c r="C55" s="446"/>
      <c r="D55" s="5"/>
      <c r="S55" s="5"/>
      <c r="T55" s="617"/>
      <c r="U55" s="5"/>
    </row>
    <row r="56" spans="2:21" ht="15.75">
      <c r="B56" s="5"/>
      <c r="C56" s="437"/>
      <c r="D56" s="5"/>
      <c r="S56" s="5"/>
      <c r="T56" s="617"/>
      <c r="U56" s="5"/>
    </row>
    <row r="57" spans="2:21" ht="15.75">
      <c r="B57" s="5"/>
      <c r="C57" s="437"/>
      <c r="D57" s="5"/>
      <c r="S57" s="5"/>
      <c r="T57" s="617"/>
      <c r="U57" s="5"/>
    </row>
    <row r="58" spans="2:21" ht="15.75">
      <c r="B58" s="5"/>
      <c r="C58" s="446"/>
      <c r="D58" s="5"/>
      <c r="S58" s="5"/>
      <c r="T58" s="617"/>
      <c r="U58" s="5"/>
    </row>
    <row r="59" spans="2:21" ht="15.75">
      <c r="B59" s="5"/>
      <c r="C59" s="437"/>
      <c r="D59" s="5"/>
      <c r="S59" s="5"/>
      <c r="T59" s="447"/>
      <c r="U59" s="5"/>
    </row>
    <row r="60" spans="2:21" ht="15.75">
      <c r="B60" s="5"/>
      <c r="C60" s="437"/>
      <c r="D60" s="5"/>
      <c r="S60" s="5"/>
      <c r="T60" s="447"/>
      <c r="U60" s="5"/>
    </row>
    <row r="61" spans="2:21" ht="15.75">
      <c r="B61" s="5"/>
      <c r="C61" s="446"/>
      <c r="D61" s="5"/>
      <c r="S61" s="5"/>
      <c r="T61" s="447"/>
      <c r="U61" s="5"/>
    </row>
    <row r="62" spans="2:21" ht="15.75">
      <c r="B62" s="5"/>
      <c r="C62" s="437"/>
      <c r="D62" s="5"/>
      <c r="S62" s="5"/>
      <c r="T62" s="447"/>
      <c r="U62" s="5"/>
    </row>
    <row r="63" spans="2:21" ht="15.75">
      <c r="B63" s="5"/>
      <c r="C63" s="437"/>
      <c r="D63" s="5"/>
      <c r="S63" s="5"/>
      <c r="T63" s="5"/>
      <c r="U63" s="5"/>
    </row>
    <row r="64" spans="2:21" ht="15.75">
      <c r="B64" s="5"/>
      <c r="C64" s="446"/>
      <c r="D64" s="5"/>
      <c r="S64" s="5"/>
      <c r="T64" s="5"/>
      <c r="U64" s="5"/>
    </row>
    <row r="65" spans="2:21" ht="15.75">
      <c r="B65" s="5"/>
      <c r="C65" s="437"/>
      <c r="D65" s="5"/>
      <c r="S65" s="5"/>
      <c r="T65" s="5"/>
      <c r="U65" s="5"/>
    </row>
    <row r="66" spans="2:21" ht="15.75">
      <c r="B66" s="5"/>
      <c r="C66" s="437"/>
      <c r="D66" s="5"/>
      <c r="S66" s="5"/>
      <c r="T66" s="5"/>
      <c r="U66" s="5"/>
    </row>
    <row r="67" spans="2:4" ht="15.75">
      <c r="B67" s="5"/>
      <c r="C67" s="437"/>
      <c r="D67" s="5"/>
    </row>
    <row r="68" spans="2:4" ht="15.75">
      <c r="B68" s="5"/>
      <c r="C68" s="437"/>
      <c r="D68" s="5"/>
    </row>
    <row r="69" spans="2:4" ht="15.75">
      <c r="B69" s="5"/>
      <c r="C69" s="437"/>
      <c r="D69" s="5"/>
    </row>
    <row r="70" spans="2:4" ht="15.75">
      <c r="B70" s="5"/>
      <c r="C70" s="446"/>
      <c r="D70" s="5"/>
    </row>
    <row r="71" spans="2:4" ht="15.75">
      <c r="B71" s="5"/>
      <c r="C71" s="617"/>
      <c r="D71" s="5"/>
    </row>
    <row r="72" spans="2:4" ht="15.75">
      <c r="B72" s="5"/>
      <c r="C72" s="617"/>
      <c r="D72" s="5"/>
    </row>
    <row r="73" spans="2:4" ht="15.75">
      <c r="B73" s="5"/>
      <c r="C73" s="617"/>
      <c r="D73" s="5"/>
    </row>
    <row r="74" spans="2:4" ht="15.75">
      <c r="B74" s="5"/>
      <c r="C74" s="617"/>
      <c r="D74" s="5"/>
    </row>
    <row r="75" spans="2:4" ht="15.75">
      <c r="B75" s="5"/>
      <c r="C75" s="617"/>
      <c r="D75" s="5"/>
    </row>
    <row r="76" spans="2:4" ht="15.75">
      <c r="B76" s="5"/>
      <c r="C76" s="617"/>
      <c r="D76" s="5"/>
    </row>
    <row r="77" spans="2:4" ht="15.75">
      <c r="B77" s="5"/>
      <c r="C77" s="617"/>
      <c r="D77" s="5"/>
    </row>
    <row r="78" spans="2:4" ht="15.75">
      <c r="B78" s="5"/>
      <c r="C78" s="617"/>
      <c r="D78" s="5"/>
    </row>
    <row r="79" spans="2:4" ht="15.75">
      <c r="B79" s="5"/>
      <c r="C79" s="447"/>
      <c r="D79" s="5"/>
    </row>
    <row r="80" spans="2:4" ht="15.75">
      <c r="B80" s="5"/>
      <c r="C80" s="447"/>
      <c r="D80" s="5"/>
    </row>
    <row r="81" spans="2:4" ht="15.75">
      <c r="B81" s="5"/>
      <c r="C81" s="447"/>
      <c r="D81" s="5"/>
    </row>
    <row r="82" spans="2:4" ht="15.75">
      <c r="B82" s="5"/>
      <c r="C82" s="447"/>
      <c r="D82" s="5"/>
    </row>
    <row r="83" spans="2:4" ht="15.75">
      <c r="B83" s="5"/>
      <c r="C83" s="5"/>
      <c r="D83" s="5"/>
    </row>
  </sheetData>
  <sheetProtection/>
  <mergeCells count="29">
    <mergeCell ref="T51:T54"/>
    <mergeCell ref="T55:T58"/>
    <mergeCell ref="C71:C74"/>
    <mergeCell ref="C75:C78"/>
    <mergeCell ref="B16:B18"/>
    <mergeCell ref="B19:B21"/>
    <mergeCell ref="B22:B24"/>
    <mergeCell ref="B25:B30"/>
    <mergeCell ref="C37:C42"/>
    <mergeCell ref="C32:C35"/>
    <mergeCell ref="C8:R8"/>
    <mergeCell ref="C10:C12"/>
    <mergeCell ref="E10:P10"/>
    <mergeCell ref="E11:E12"/>
    <mergeCell ref="F11:F12"/>
    <mergeCell ref="K11:K12"/>
    <mergeCell ref="G11:G12"/>
    <mergeCell ref="H11:H12"/>
    <mergeCell ref="I11:I12"/>
    <mergeCell ref="B5:Q5"/>
    <mergeCell ref="B10:B12"/>
    <mergeCell ref="P11:P12"/>
    <mergeCell ref="L11:L12"/>
    <mergeCell ref="M11:M12"/>
    <mergeCell ref="N11:N12"/>
    <mergeCell ref="O11:O12"/>
    <mergeCell ref="J11:J12"/>
    <mergeCell ref="D10:D12"/>
    <mergeCell ref="C7:R7"/>
  </mergeCells>
  <printOptions/>
  <pageMargins left="0.75" right="0.75" top="1" bottom="1" header="0.5" footer="0.5"/>
  <pageSetup fitToHeight="1" fitToWidth="1" orientation="portrait" scale="23" r:id="rId1"/>
</worksheet>
</file>

<file path=xl/worksheets/sheet7.xml><?xml version="1.0" encoding="utf-8"?>
<worksheet xmlns="http://schemas.openxmlformats.org/spreadsheetml/2006/main" xmlns:r="http://schemas.openxmlformats.org/officeDocument/2006/relationships">
  <sheetPr>
    <tabColor theme="0"/>
    <pageSetUpPr fitToPage="1"/>
  </sheetPr>
  <dimension ref="B3:J55"/>
  <sheetViews>
    <sheetView zoomScale="75" zoomScaleNormal="75" zoomScalePageLayoutView="0" workbookViewId="0" topLeftCell="A1">
      <selection activeCell="C60" sqref="C60"/>
    </sheetView>
  </sheetViews>
  <sheetFormatPr defaultColWidth="9.140625" defaultRowHeight="12.75"/>
  <cols>
    <col min="1" max="1" width="19.421875" style="20" customWidth="1"/>
    <col min="2" max="7" width="30.140625" style="20" customWidth="1"/>
    <col min="8" max="8" width="18.8515625" style="20" customWidth="1"/>
    <col min="9" max="9" width="15.57421875" style="20" customWidth="1"/>
    <col min="10" max="16384" width="9.140625" style="20" customWidth="1"/>
  </cols>
  <sheetData>
    <row r="2" ht="17.25" customHeight="1"/>
    <row r="3" spans="2:7" ht="15.75">
      <c r="B3" s="12" t="s">
        <v>780</v>
      </c>
      <c r="C3" s="12"/>
      <c r="D3" s="12"/>
      <c r="E3" s="12"/>
      <c r="F3" s="12"/>
      <c r="G3" s="15" t="s">
        <v>647</v>
      </c>
    </row>
    <row r="4" spans="2:6" ht="15.75">
      <c r="B4" s="12" t="s">
        <v>776</v>
      </c>
      <c r="C4" s="12"/>
      <c r="D4" s="12"/>
      <c r="E4" s="12"/>
      <c r="F4" s="12"/>
    </row>
    <row r="7" spans="2:9" ht="22.5" customHeight="1">
      <c r="B7" s="627" t="s">
        <v>626</v>
      </c>
      <c r="C7" s="627"/>
      <c r="D7" s="627"/>
      <c r="E7" s="627"/>
      <c r="F7" s="627"/>
      <c r="G7" s="627"/>
      <c r="H7" s="22"/>
      <c r="I7" s="22"/>
    </row>
    <row r="8" spans="7:9" ht="15.75">
      <c r="G8" s="21"/>
      <c r="H8" s="21"/>
      <c r="I8" s="21"/>
    </row>
    <row r="9" ht="16.5" thickBot="1">
      <c r="G9" s="147" t="s">
        <v>4</v>
      </c>
    </row>
    <row r="10" spans="2:10" s="86" customFormat="1" ht="18" customHeight="1">
      <c r="B10" s="630" t="s">
        <v>865</v>
      </c>
      <c r="C10" s="631"/>
      <c r="D10" s="631"/>
      <c r="E10" s="631"/>
      <c r="F10" s="631"/>
      <c r="G10" s="632"/>
      <c r="J10" s="87"/>
    </row>
    <row r="11" spans="2:7" s="86" customFormat="1" ht="21.75" customHeight="1">
      <c r="B11" s="633"/>
      <c r="C11" s="634"/>
      <c r="D11" s="634"/>
      <c r="E11" s="634"/>
      <c r="F11" s="634"/>
      <c r="G11" s="635"/>
    </row>
    <row r="12" spans="2:7" s="86" customFormat="1" ht="54.75" customHeight="1">
      <c r="B12" s="187" t="s">
        <v>630</v>
      </c>
      <c r="C12" s="123" t="s">
        <v>66</v>
      </c>
      <c r="D12" s="123" t="s">
        <v>627</v>
      </c>
      <c r="E12" s="123" t="s">
        <v>628</v>
      </c>
      <c r="F12" s="123" t="s">
        <v>633</v>
      </c>
      <c r="G12" s="124" t="s">
        <v>673</v>
      </c>
    </row>
    <row r="13" spans="2:7" s="86" customFormat="1" ht="17.25" customHeight="1">
      <c r="B13" s="122"/>
      <c r="C13" s="123">
        <v>1</v>
      </c>
      <c r="D13" s="123">
        <v>2</v>
      </c>
      <c r="E13" s="123">
        <v>3</v>
      </c>
      <c r="F13" s="123" t="s">
        <v>634</v>
      </c>
      <c r="G13" s="124">
        <v>5</v>
      </c>
    </row>
    <row r="14" spans="2:7" s="86" customFormat="1" ht="33" customHeight="1">
      <c r="B14" s="125" t="s">
        <v>629</v>
      </c>
      <c r="C14" s="330">
        <v>2000000</v>
      </c>
      <c r="D14" s="330">
        <v>2000000</v>
      </c>
      <c r="E14" s="506">
        <v>2000000</v>
      </c>
      <c r="F14" s="331"/>
      <c r="G14" s="126"/>
    </row>
    <row r="15" spans="2:7" s="86" customFormat="1" ht="33" customHeight="1">
      <c r="B15" s="127" t="s">
        <v>657</v>
      </c>
      <c r="C15" s="330">
        <v>123000</v>
      </c>
      <c r="D15" s="330"/>
      <c r="E15" s="330"/>
      <c r="F15" s="330"/>
      <c r="G15" s="126"/>
    </row>
    <row r="16" spans="2:7" s="86" customFormat="1" ht="33" customHeight="1" thickBot="1">
      <c r="B16" s="128" t="s">
        <v>635</v>
      </c>
      <c r="C16" s="332">
        <v>2123000</v>
      </c>
      <c r="D16" s="332">
        <v>2000000</v>
      </c>
      <c r="E16" s="332">
        <v>2000000</v>
      </c>
      <c r="F16" s="332"/>
      <c r="G16" s="112"/>
    </row>
    <row r="17" spans="2:7" s="86" customFormat="1" ht="42.75" customHeight="1" thickBot="1">
      <c r="B17" s="129"/>
      <c r="C17" s="130"/>
      <c r="D17" s="131"/>
      <c r="E17" s="132"/>
      <c r="F17" s="365" t="s">
        <v>4</v>
      </c>
      <c r="G17" s="365"/>
    </row>
    <row r="18" spans="2:8" s="86" customFormat="1" ht="33" customHeight="1">
      <c r="B18" s="624" t="s">
        <v>870</v>
      </c>
      <c r="C18" s="580"/>
      <c r="D18" s="580"/>
      <c r="E18" s="580"/>
      <c r="F18" s="625"/>
      <c r="G18" s="366"/>
      <c r="H18" s="363"/>
    </row>
    <row r="19" spans="2:7" s="86" customFormat="1" ht="18.75">
      <c r="B19" s="133"/>
      <c r="C19" s="123" t="s">
        <v>674</v>
      </c>
      <c r="D19" s="123" t="s">
        <v>675</v>
      </c>
      <c r="E19" s="123" t="s">
        <v>676</v>
      </c>
      <c r="F19" s="367" t="s">
        <v>677</v>
      </c>
      <c r="G19" s="364"/>
    </row>
    <row r="20" spans="2:7" s="86" customFormat="1" ht="33" customHeight="1">
      <c r="B20" s="125" t="s">
        <v>629</v>
      </c>
      <c r="C20" s="331"/>
      <c r="D20" s="331"/>
      <c r="E20" s="331"/>
      <c r="F20" s="368"/>
      <c r="G20" s="25"/>
    </row>
    <row r="21" spans="2:8" ht="33" customHeight="1">
      <c r="B21" s="175" t="s">
        <v>657</v>
      </c>
      <c r="C21" s="292"/>
      <c r="D21" s="506"/>
      <c r="E21" s="507"/>
      <c r="F21" s="508"/>
      <c r="G21" s="25"/>
      <c r="H21" s="25"/>
    </row>
    <row r="22" spans="2:8" ht="33" customHeight="1" thickBot="1">
      <c r="B22" s="128" t="s">
        <v>635</v>
      </c>
      <c r="C22" s="292"/>
      <c r="D22" s="506"/>
      <c r="E22" s="506"/>
      <c r="F22" s="508"/>
      <c r="G22" s="25"/>
      <c r="H22" s="25"/>
    </row>
    <row r="23" ht="33" customHeight="1" thickBot="1">
      <c r="G23" s="147" t="s">
        <v>4</v>
      </c>
    </row>
    <row r="24" spans="2:7" ht="33" customHeight="1">
      <c r="B24" s="624" t="s">
        <v>869</v>
      </c>
      <c r="C24" s="580"/>
      <c r="D24" s="580"/>
      <c r="E24" s="580"/>
      <c r="F24" s="580"/>
      <c r="G24" s="625"/>
    </row>
    <row r="25" spans="2:7" ht="47.25" customHeight="1">
      <c r="B25" s="125" t="s">
        <v>630</v>
      </c>
      <c r="C25" s="123" t="s">
        <v>66</v>
      </c>
      <c r="D25" s="123" t="s">
        <v>627</v>
      </c>
      <c r="E25" s="123" t="s">
        <v>628</v>
      </c>
      <c r="F25" s="123" t="s">
        <v>633</v>
      </c>
      <c r="G25" s="124" t="s">
        <v>743</v>
      </c>
    </row>
    <row r="26" spans="2:7" ht="17.25" customHeight="1">
      <c r="B26" s="628" t="s">
        <v>629</v>
      </c>
      <c r="C26" s="123">
        <v>1</v>
      </c>
      <c r="D26" s="123">
        <v>2</v>
      </c>
      <c r="E26" s="123">
        <v>3</v>
      </c>
      <c r="F26" s="123" t="s">
        <v>634</v>
      </c>
      <c r="G26" s="124">
        <v>5</v>
      </c>
    </row>
    <row r="27" spans="2:7" ht="33" customHeight="1">
      <c r="B27" s="629"/>
      <c r="C27" s="330"/>
      <c r="D27" s="330"/>
      <c r="E27" s="330"/>
      <c r="F27" s="330"/>
      <c r="G27" s="113"/>
    </row>
    <row r="28" spans="2:7" ht="33" customHeight="1">
      <c r="B28" s="175" t="s">
        <v>657</v>
      </c>
      <c r="C28" s="333"/>
      <c r="D28" s="333"/>
      <c r="E28" s="333"/>
      <c r="F28" s="333"/>
      <c r="G28" s="423"/>
    </row>
    <row r="29" spans="2:7" ht="33" customHeight="1" thickBot="1">
      <c r="B29" s="128" t="s">
        <v>635</v>
      </c>
      <c r="C29" s="293"/>
      <c r="D29" s="293"/>
      <c r="E29" s="293"/>
      <c r="F29" s="293"/>
      <c r="G29" s="112"/>
    </row>
    <row r="30" ht="33" customHeight="1" thickBot="1">
      <c r="G30" s="147" t="s">
        <v>4</v>
      </c>
    </row>
    <row r="31" spans="2:7" ht="33" customHeight="1">
      <c r="B31" s="624" t="s">
        <v>868</v>
      </c>
      <c r="C31" s="580"/>
      <c r="D31" s="580"/>
      <c r="E31" s="580"/>
      <c r="F31" s="580"/>
      <c r="G31" s="625"/>
    </row>
    <row r="32" spans="2:7" ht="47.25" customHeight="1">
      <c r="B32" s="133" t="s">
        <v>630</v>
      </c>
      <c r="C32" s="123" t="s">
        <v>66</v>
      </c>
      <c r="D32" s="123" t="s">
        <v>627</v>
      </c>
      <c r="E32" s="123" t="s">
        <v>628</v>
      </c>
      <c r="F32" s="123" t="s">
        <v>633</v>
      </c>
      <c r="G32" s="124" t="s">
        <v>738</v>
      </c>
    </row>
    <row r="33" spans="2:7" ht="17.25" customHeight="1">
      <c r="B33" s="628" t="s">
        <v>629</v>
      </c>
      <c r="C33" s="123">
        <v>1</v>
      </c>
      <c r="D33" s="123">
        <v>2</v>
      </c>
      <c r="E33" s="123">
        <v>3</v>
      </c>
      <c r="F33" s="123" t="s">
        <v>634</v>
      </c>
      <c r="G33" s="124">
        <v>5</v>
      </c>
    </row>
    <row r="34" spans="2:7" ht="33" customHeight="1">
      <c r="B34" s="629"/>
      <c r="C34" s="330"/>
      <c r="D34" s="330"/>
      <c r="E34" s="330"/>
      <c r="F34" s="330"/>
      <c r="G34" s="510"/>
    </row>
    <row r="35" spans="2:7" ht="33" customHeight="1">
      <c r="B35" s="127" t="s">
        <v>657</v>
      </c>
      <c r="C35" s="506"/>
      <c r="D35" s="506"/>
      <c r="E35" s="506"/>
      <c r="F35" s="333"/>
      <c r="G35" s="510"/>
    </row>
    <row r="36" spans="2:7" ht="33" customHeight="1" thickBot="1">
      <c r="B36" s="178" t="s">
        <v>635</v>
      </c>
      <c r="C36" s="506"/>
      <c r="D36" s="509"/>
      <c r="E36" s="509"/>
      <c r="F36" s="293"/>
      <c r="G36" s="510"/>
    </row>
    <row r="37" ht="33" customHeight="1" thickBot="1">
      <c r="G37" s="147" t="s">
        <v>4</v>
      </c>
    </row>
    <row r="38" spans="2:7" ht="33" customHeight="1">
      <c r="B38" s="624" t="s">
        <v>867</v>
      </c>
      <c r="C38" s="580"/>
      <c r="D38" s="580"/>
      <c r="E38" s="580"/>
      <c r="F38" s="580"/>
      <c r="G38" s="625"/>
    </row>
    <row r="39" spans="2:7" ht="43.5" customHeight="1">
      <c r="B39" s="133" t="s">
        <v>630</v>
      </c>
      <c r="C39" s="123" t="s">
        <v>66</v>
      </c>
      <c r="D39" s="123" t="s">
        <v>627</v>
      </c>
      <c r="E39" s="123" t="s">
        <v>628</v>
      </c>
      <c r="F39" s="123" t="s">
        <v>633</v>
      </c>
      <c r="G39" s="124" t="s">
        <v>739</v>
      </c>
    </row>
    <row r="40" spans="2:7" ht="17.25" customHeight="1">
      <c r="B40" s="628" t="s">
        <v>629</v>
      </c>
      <c r="C40" s="123">
        <v>1</v>
      </c>
      <c r="D40" s="123">
        <v>2</v>
      </c>
      <c r="E40" s="123">
        <v>3</v>
      </c>
      <c r="F40" s="123" t="s">
        <v>634</v>
      </c>
      <c r="G40" s="124">
        <v>5</v>
      </c>
    </row>
    <row r="41" spans="2:7" ht="33" customHeight="1">
      <c r="B41" s="629"/>
      <c r="C41" s="330"/>
      <c r="D41" s="330"/>
      <c r="E41" s="330"/>
      <c r="F41" s="330"/>
      <c r="G41" s="510"/>
    </row>
    <row r="42" spans="2:7" ht="33" customHeight="1">
      <c r="B42" s="127" t="s">
        <v>625</v>
      </c>
      <c r="C42" s="507"/>
      <c r="D42" s="507"/>
      <c r="E42" s="507"/>
      <c r="F42" s="333"/>
      <c r="G42" s="514"/>
    </row>
    <row r="43" spans="2:7" ht="33" customHeight="1" thickBot="1">
      <c r="B43" s="178" t="s">
        <v>635</v>
      </c>
      <c r="C43" s="512"/>
      <c r="D43" s="512"/>
      <c r="E43" s="512"/>
      <c r="F43" s="293"/>
      <c r="G43" s="515"/>
    </row>
    <row r="44" ht="33" customHeight="1" thickBot="1">
      <c r="G44" s="147" t="s">
        <v>4</v>
      </c>
    </row>
    <row r="45" spans="2:7" ht="33" customHeight="1">
      <c r="B45" s="624" t="s">
        <v>866</v>
      </c>
      <c r="C45" s="580"/>
      <c r="D45" s="580"/>
      <c r="E45" s="580"/>
      <c r="F45" s="580"/>
      <c r="G45" s="625"/>
    </row>
    <row r="46" spans="2:7" ht="44.25" customHeight="1">
      <c r="B46" s="133" t="s">
        <v>630</v>
      </c>
      <c r="C46" s="123" t="s">
        <v>66</v>
      </c>
      <c r="D46" s="123" t="s">
        <v>627</v>
      </c>
      <c r="E46" s="123" t="s">
        <v>628</v>
      </c>
      <c r="F46" s="123" t="s">
        <v>633</v>
      </c>
      <c r="G46" s="124" t="s">
        <v>740</v>
      </c>
    </row>
    <row r="47" spans="2:7" ht="17.25" customHeight="1">
      <c r="B47" s="628" t="s">
        <v>629</v>
      </c>
      <c r="C47" s="123">
        <v>1</v>
      </c>
      <c r="D47" s="123">
        <v>2</v>
      </c>
      <c r="E47" s="123">
        <v>3</v>
      </c>
      <c r="F47" s="123" t="s">
        <v>634</v>
      </c>
      <c r="G47" s="124">
        <v>5</v>
      </c>
    </row>
    <row r="48" spans="2:7" ht="33" customHeight="1">
      <c r="B48" s="629"/>
      <c r="C48" s="368"/>
      <c r="D48" s="330"/>
      <c r="E48" s="330"/>
      <c r="F48" s="330"/>
      <c r="G48" s="113"/>
    </row>
    <row r="49" spans="2:7" ht="33" customHeight="1">
      <c r="B49" s="175" t="s">
        <v>657</v>
      </c>
      <c r="C49" s="508"/>
      <c r="D49" s="506"/>
      <c r="E49" s="507"/>
      <c r="F49" s="292"/>
      <c r="G49" s="519"/>
    </row>
    <row r="50" spans="2:7" ht="33" customHeight="1" thickBot="1">
      <c r="B50" s="128" t="s">
        <v>635</v>
      </c>
      <c r="C50" s="508"/>
      <c r="D50" s="509"/>
      <c r="E50" s="512"/>
      <c r="F50" s="334"/>
      <c r="G50" s="519"/>
    </row>
    <row r="51" spans="2:7" ht="33" customHeight="1">
      <c r="B51" s="177"/>
      <c r="C51" s="25"/>
      <c r="D51" s="25"/>
      <c r="E51" s="25"/>
      <c r="F51" s="25"/>
      <c r="G51" s="25"/>
    </row>
    <row r="52" spans="2:7" ht="18.75" customHeight="1">
      <c r="B52" s="626" t="s">
        <v>658</v>
      </c>
      <c r="C52" s="626"/>
      <c r="D52" s="626"/>
      <c r="E52" s="626"/>
      <c r="F52" s="626"/>
      <c r="G52" s="626"/>
    </row>
    <row r="53" ht="18.75" customHeight="1">
      <c r="B53" s="121"/>
    </row>
    <row r="54" spans="2:7" ht="15.75">
      <c r="B54" s="20" t="s">
        <v>882</v>
      </c>
      <c r="F54" s="121" t="s">
        <v>687</v>
      </c>
      <c r="G54" s="121"/>
    </row>
    <row r="55" spans="2:7" ht="15.75">
      <c r="B55" s="584" t="s">
        <v>631</v>
      </c>
      <c r="C55" s="584"/>
      <c r="D55" s="584"/>
      <c r="E55" s="584"/>
      <c r="F55" s="584"/>
      <c r="G55" s="584"/>
    </row>
  </sheetData>
  <sheetProtection/>
  <mergeCells count="13">
    <mergeCell ref="B55:G55"/>
    <mergeCell ref="B7:G7"/>
    <mergeCell ref="B47:B48"/>
    <mergeCell ref="B40:B41"/>
    <mergeCell ref="B26:B27"/>
    <mergeCell ref="B33:B34"/>
    <mergeCell ref="B10:G11"/>
    <mergeCell ref="B18:F18"/>
    <mergeCell ref="B52:G52"/>
    <mergeCell ref="B24:G24"/>
    <mergeCell ref="B31:G31"/>
    <mergeCell ref="B38:G38"/>
    <mergeCell ref="B45:G45"/>
  </mergeCells>
  <printOptions/>
  <pageMargins left="0.7" right="0.7" top="0.75" bottom="0.75" header="0.3" footer="0.3"/>
  <pageSetup fitToHeight="1" fitToWidth="1" orientation="portrait" scale="45" r:id="rId1"/>
</worksheet>
</file>

<file path=xl/worksheets/sheet8.xml><?xml version="1.0" encoding="utf-8"?>
<worksheet xmlns="http://schemas.openxmlformats.org/spreadsheetml/2006/main" xmlns:r="http://schemas.openxmlformats.org/officeDocument/2006/relationships">
  <sheetPr>
    <tabColor theme="0"/>
    <pageSetUpPr fitToPage="1"/>
  </sheetPr>
  <dimension ref="B2:R34"/>
  <sheetViews>
    <sheetView zoomScaleSheetLayoutView="75" zoomScalePageLayoutView="0" workbookViewId="0" topLeftCell="A1">
      <selection activeCell="D32" sqref="D32"/>
    </sheetView>
  </sheetViews>
  <sheetFormatPr defaultColWidth="9.140625" defaultRowHeight="12.75"/>
  <cols>
    <col min="1" max="1" width="5.57421875" style="2" customWidth="1"/>
    <col min="2" max="2" width="7.28125" style="2" customWidth="1"/>
    <col min="3" max="3" width="22.7109375" style="2" customWidth="1"/>
    <col min="4" max="8" width="20.7109375" style="2" customWidth="1"/>
    <col min="9" max="9" width="18.7109375" style="2" customWidth="1"/>
    <col min="10" max="10" width="19.8515625" style="2" customWidth="1"/>
    <col min="11" max="11" width="14.7109375" style="2" customWidth="1"/>
    <col min="12" max="12" width="29.8515625" style="2" customWidth="1"/>
    <col min="13" max="13" width="34.28125" style="2" customWidth="1"/>
    <col min="14" max="14" width="27.140625" style="2" customWidth="1"/>
    <col min="15" max="15" width="36.8515625" style="2" customWidth="1"/>
    <col min="16" max="16384" width="9.140625" style="2" customWidth="1"/>
  </cols>
  <sheetData>
    <row r="1" s="15" customFormat="1" ht="27.75" customHeight="1"/>
    <row r="2" spans="2:15" ht="15.75">
      <c r="B2" s="1" t="s">
        <v>208</v>
      </c>
      <c r="C2" s="2" t="s">
        <v>772</v>
      </c>
      <c r="H2" s="15"/>
      <c r="I2" s="15" t="s">
        <v>646</v>
      </c>
      <c r="N2" s="646"/>
      <c r="O2" s="646"/>
    </row>
    <row r="3" spans="2:15" ht="15.75">
      <c r="B3" s="1" t="s">
        <v>209</v>
      </c>
      <c r="C3" s="2">
        <v>8128260</v>
      </c>
      <c r="N3" s="1"/>
      <c r="O3" s="19"/>
    </row>
    <row r="4" spans="3:15" ht="15.75">
      <c r="C4" s="27"/>
      <c r="D4" s="27"/>
      <c r="E4" s="27"/>
      <c r="F4" s="27"/>
      <c r="G4" s="27"/>
      <c r="H4" s="27"/>
      <c r="I4" s="27"/>
      <c r="J4" s="27"/>
      <c r="K4" s="27"/>
      <c r="L4" s="27"/>
      <c r="M4" s="27"/>
      <c r="N4" s="27"/>
      <c r="O4" s="27"/>
    </row>
    <row r="5" spans="2:15" ht="20.25">
      <c r="B5" s="651" t="s">
        <v>72</v>
      </c>
      <c r="C5" s="651"/>
      <c r="D5" s="651"/>
      <c r="E5" s="651"/>
      <c r="F5" s="651"/>
      <c r="G5" s="651"/>
      <c r="H5" s="651"/>
      <c r="I5" s="651"/>
      <c r="J5" s="27"/>
      <c r="K5" s="27"/>
      <c r="L5" s="27"/>
      <c r="M5" s="27"/>
      <c r="N5" s="27"/>
      <c r="O5" s="27"/>
    </row>
    <row r="6" spans="3:15" ht="15.75">
      <c r="C6" s="16"/>
      <c r="D6" s="16"/>
      <c r="E6" s="16"/>
      <c r="F6" s="16"/>
      <c r="G6" s="16"/>
      <c r="H6" s="16"/>
      <c r="I6" s="16"/>
      <c r="J6" s="16"/>
      <c r="K6" s="16"/>
      <c r="L6" s="16"/>
      <c r="M6" s="16"/>
      <c r="N6" s="16"/>
      <c r="O6" s="16"/>
    </row>
    <row r="7" spans="3:16" ht="16.5" thickBot="1">
      <c r="C7" s="28"/>
      <c r="D7" s="28"/>
      <c r="E7" s="28"/>
      <c r="G7" s="28"/>
      <c r="H7" s="28"/>
      <c r="I7" s="118" t="s">
        <v>4</v>
      </c>
      <c r="K7" s="28"/>
      <c r="L7" s="28"/>
      <c r="M7" s="28"/>
      <c r="N7" s="28"/>
      <c r="O7" s="28"/>
      <c r="P7" s="28"/>
    </row>
    <row r="8" spans="2:18" s="32" customFormat="1" ht="32.25" customHeight="1">
      <c r="B8" s="587" t="s">
        <v>10</v>
      </c>
      <c r="C8" s="642" t="s">
        <v>11</v>
      </c>
      <c r="D8" s="644" t="s">
        <v>871</v>
      </c>
      <c r="E8" s="644" t="s">
        <v>861</v>
      </c>
      <c r="F8" s="644" t="s">
        <v>853</v>
      </c>
      <c r="G8" s="647" t="s">
        <v>872</v>
      </c>
      <c r="H8" s="648"/>
      <c r="I8" s="649" t="s">
        <v>873</v>
      </c>
      <c r="J8" s="29"/>
      <c r="K8" s="29"/>
      <c r="L8" s="29"/>
      <c r="M8" s="29"/>
      <c r="N8" s="29"/>
      <c r="O8" s="30"/>
      <c r="P8" s="31"/>
      <c r="Q8" s="31"/>
      <c r="R8" s="31"/>
    </row>
    <row r="9" spans="2:18" s="32" customFormat="1" ht="28.5" customHeight="1" thickBot="1">
      <c r="B9" s="588"/>
      <c r="C9" s="643"/>
      <c r="D9" s="645"/>
      <c r="E9" s="645"/>
      <c r="F9" s="645"/>
      <c r="G9" s="188" t="s">
        <v>1</v>
      </c>
      <c r="H9" s="189" t="s">
        <v>67</v>
      </c>
      <c r="I9" s="650"/>
      <c r="J9" s="31"/>
      <c r="K9" s="31"/>
      <c r="L9" s="31"/>
      <c r="M9" s="31"/>
      <c r="N9" s="31"/>
      <c r="O9" s="31"/>
      <c r="P9" s="31"/>
      <c r="Q9" s="31"/>
      <c r="R9" s="31"/>
    </row>
    <row r="10" spans="2:18" s="11" customFormat="1" ht="24" customHeight="1" thickBot="1">
      <c r="B10" s="190" t="s">
        <v>80</v>
      </c>
      <c r="C10" s="191" t="s">
        <v>64</v>
      </c>
      <c r="D10" s="505"/>
      <c r="E10" s="505"/>
      <c r="F10" s="197">
        <v>200000</v>
      </c>
      <c r="G10" s="197">
        <v>200000</v>
      </c>
      <c r="H10" s="192"/>
      <c r="I10" s="501"/>
      <c r="J10" s="7"/>
      <c r="K10" s="7"/>
      <c r="L10" s="7"/>
      <c r="M10" s="7"/>
      <c r="N10" s="7"/>
      <c r="O10" s="7"/>
      <c r="P10" s="7"/>
      <c r="Q10" s="7"/>
      <c r="R10" s="7"/>
    </row>
    <row r="11" spans="2:18" s="11" customFormat="1" ht="24" customHeight="1">
      <c r="B11" s="193" t="s">
        <v>81</v>
      </c>
      <c r="C11" s="115" t="s">
        <v>65</v>
      </c>
      <c r="D11" s="115"/>
      <c r="E11" s="116"/>
      <c r="F11" s="116"/>
      <c r="G11" s="116"/>
      <c r="H11" s="116"/>
      <c r="I11" s="194"/>
      <c r="J11" s="7"/>
      <c r="K11" s="7"/>
      <c r="L11" s="7"/>
      <c r="M11" s="7"/>
      <c r="N11" s="7"/>
      <c r="O11" s="7"/>
      <c r="P11" s="7"/>
      <c r="Q11" s="7"/>
      <c r="R11" s="7"/>
    </row>
    <row r="12" spans="2:18" s="11" customFormat="1" ht="24" customHeight="1">
      <c r="B12" s="193" t="s">
        <v>82</v>
      </c>
      <c r="C12" s="115" t="s">
        <v>60</v>
      </c>
      <c r="D12" s="115"/>
      <c r="E12" s="116"/>
      <c r="F12" s="116"/>
      <c r="G12" s="116"/>
      <c r="H12" s="116"/>
      <c r="I12" s="194"/>
      <c r="J12" s="7"/>
      <c r="K12" s="7"/>
      <c r="L12" s="7"/>
      <c r="M12" s="7"/>
      <c r="N12" s="7"/>
      <c r="O12" s="7"/>
      <c r="P12" s="7"/>
      <c r="Q12" s="7"/>
      <c r="R12" s="7"/>
    </row>
    <row r="13" spans="2:18" s="11" customFormat="1" ht="24" customHeight="1">
      <c r="B13" s="193" t="s">
        <v>83</v>
      </c>
      <c r="C13" s="115" t="s">
        <v>61</v>
      </c>
      <c r="D13" s="115"/>
      <c r="E13" s="116"/>
      <c r="F13" s="116"/>
      <c r="G13" s="116"/>
      <c r="H13" s="116"/>
      <c r="I13" s="194"/>
      <c r="J13" s="7"/>
      <c r="K13" s="7"/>
      <c r="L13" s="7"/>
      <c r="M13" s="7"/>
      <c r="N13" s="7"/>
      <c r="O13" s="7"/>
      <c r="P13" s="7"/>
      <c r="Q13" s="7"/>
      <c r="R13" s="7"/>
    </row>
    <row r="14" spans="2:18" s="11" customFormat="1" ht="24" customHeight="1">
      <c r="B14" s="193" t="s">
        <v>84</v>
      </c>
      <c r="C14" s="115" t="s">
        <v>62</v>
      </c>
      <c r="D14" s="117">
        <v>300000</v>
      </c>
      <c r="E14" s="538">
        <v>197301</v>
      </c>
      <c r="F14" s="538">
        <v>400000</v>
      </c>
      <c r="G14" s="538">
        <v>100000</v>
      </c>
      <c r="H14" s="538">
        <v>58852</v>
      </c>
      <c r="I14" s="424">
        <f>H14/G14*100</f>
        <v>58.852000000000004</v>
      </c>
      <c r="J14" s="7"/>
      <c r="K14" s="7"/>
      <c r="L14" s="7"/>
      <c r="M14" s="7"/>
      <c r="N14" s="7"/>
      <c r="O14" s="7"/>
      <c r="P14" s="7"/>
      <c r="Q14" s="7"/>
      <c r="R14" s="7"/>
    </row>
    <row r="15" spans="2:18" s="11" customFormat="1" ht="24" customHeight="1">
      <c r="B15" s="193" t="s">
        <v>85</v>
      </c>
      <c r="C15" s="115" t="s">
        <v>63</v>
      </c>
      <c r="D15" s="117">
        <v>40000</v>
      </c>
      <c r="E15" s="538">
        <v>33042</v>
      </c>
      <c r="F15" s="538">
        <v>40000</v>
      </c>
      <c r="G15" s="538"/>
      <c r="H15" s="538"/>
      <c r="I15" s="424"/>
      <c r="J15" s="7"/>
      <c r="K15" s="7"/>
      <c r="L15" s="7"/>
      <c r="M15" s="7"/>
      <c r="N15" s="7"/>
      <c r="O15" s="7"/>
      <c r="P15" s="7"/>
      <c r="Q15" s="7"/>
      <c r="R15" s="7"/>
    </row>
    <row r="16" spans="2:18" s="11" customFormat="1" ht="24" customHeight="1" thickBot="1">
      <c r="B16" s="195" t="s">
        <v>86</v>
      </c>
      <c r="C16" s="196" t="s">
        <v>73</v>
      </c>
      <c r="D16" s="196"/>
      <c r="E16" s="197"/>
      <c r="F16" s="197"/>
      <c r="G16" s="197"/>
      <c r="H16" s="197"/>
      <c r="I16" s="198"/>
      <c r="J16" s="7"/>
      <c r="K16" s="7"/>
      <c r="L16" s="7"/>
      <c r="M16" s="7"/>
      <c r="N16" s="7"/>
      <c r="O16" s="7"/>
      <c r="P16" s="7"/>
      <c r="Q16" s="7"/>
      <c r="R16" s="7"/>
    </row>
    <row r="17" spans="2:6" ht="16.5" thickBot="1">
      <c r="B17" s="199"/>
      <c r="C17" s="199"/>
      <c r="D17" s="199"/>
      <c r="E17" s="199"/>
      <c r="F17" s="207"/>
    </row>
    <row r="18" spans="2:11" ht="20.25" customHeight="1">
      <c r="B18" s="636" t="s">
        <v>621</v>
      </c>
      <c r="C18" s="639" t="s">
        <v>64</v>
      </c>
      <c r="D18" s="639"/>
      <c r="E18" s="640"/>
      <c r="F18" s="641" t="s">
        <v>65</v>
      </c>
      <c r="G18" s="639"/>
      <c r="H18" s="640"/>
      <c r="I18" s="641" t="s">
        <v>60</v>
      </c>
      <c r="J18" s="639"/>
      <c r="K18" s="640"/>
    </row>
    <row r="19" spans="2:11" ht="15.75">
      <c r="B19" s="637"/>
      <c r="C19" s="108">
        <v>1</v>
      </c>
      <c r="D19" s="108">
        <v>2</v>
      </c>
      <c r="E19" s="200">
        <v>3</v>
      </c>
      <c r="F19" s="208">
        <v>4</v>
      </c>
      <c r="G19" s="108">
        <v>5</v>
      </c>
      <c r="H19" s="200">
        <v>6</v>
      </c>
      <c r="I19" s="208">
        <v>7</v>
      </c>
      <c r="J19" s="108">
        <v>8</v>
      </c>
      <c r="K19" s="200">
        <v>9</v>
      </c>
    </row>
    <row r="20" spans="2:11" ht="15.75">
      <c r="B20" s="638"/>
      <c r="C20" s="109" t="s">
        <v>622</v>
      </c>
      <c r="D20" s="109" t="s">
        <v>623</v>
      </c>
      <c r="E20" s="201" t="s">
        <v>624</v>
      </c>
      <c r="F20" s="209" t="s">
        <v>622</v>
      </c>
      <c r="G20" s="109" t="s">
        <v>623</v>
      </c>
      <c r="H20" s="201" t="s">
        <v>624</v>
      </c>
      <c r="I20" s="209" t="s">
        <v>622</v>
      </c>
      <c r="J20" s="109" t="s">
        <v>623</v>
      </c>
      <c r="K20" s="201" t="s">
        <v>624</v>
      </c>
    </row>
    <row r="21" spans="2:11" ht="15.75">
      <c r="B21" s="202">
        <v>1</v>
      </c>
      <c r="C21" s="498"/>
      <c r="D21" s="498"/>
      <c r="E21" s="203"/>
      <c r="F21" s="210"/>
      <c r="G21" s="110"/>
      <c r="H21" s="203"/>
      <c r="I21" s="210"/>
      <c r="J21" s="110"/>
      <c r="K21" s="203"/>
    </row>
    <row r="22" spans="2:11" ht="15.75">
      <c r="B22" s="202">
        <v>2</v>
      </c>
      <c r="C22" s="110"/>
      <c r="D22" s="110"/>
      <c r="E22" s="203"/>
      <c r="F22" s="210"/>
      <c r="G22" s="110"/>
      <c r="H22" s="203"/>
      <c r="I22" s="210"/>
      <c r="J22" s="110"/>
      <c r="K22" s="203"/>
    </row>
    <row r="23" spans="2:11" ht="15.75">
      <c r="B23" s="202">
        <v>3</v>
      </c>
      <c r="C23" s="110"/>
      <c r="D23" s="110"/>
      <c r="E23" s="203"/>
      <c r="F23" s="210"/>
      <c r="G23" s="110"/>
      <c r="H23" s="203"/>
      <c r="I23" s="210"/>
      <c r="J23" s="110"/>
      <c r="K23" s="203"/>
    </row>
    <row r="24" spans="2:11" ht="15.75">
      <c r="B24" s="202">
        <v>4</v>
      </c>
      <c r="C24" s="110"/>
      <c r="D24" s="110"/>
      <c r="E24" s="203"/>
      <c r="F24" s="210"/>
      <c r="G24" s="110"/>
      <c r="H24" s="203"/>
      <c r="I24" s="210"/>
      <c r="J24" s="110"/>
      <c r="K24" s="203"/>
    </row>
    <row r="25" spans="2:11" ht="15.75">
      <c r="B25" s="202">
        <v>5</v>
      </c>
      <c r="C25" s="110"/>
      <c r="D25" s="110"/>
      <c r="E25" s="203"/>
      <c r="F25" s="210"/>
      <c r="G25" s="110"/>
      <c r="H25" s="203"/>
      <c r="I25" s="210"/>
      <c r="J25" s="110"/>
      <c r="K25" s="203"/>
    </row>
    <row r="26" spans="2:11" ht="15.75">
      <c r="B26" s="202">
        <v>6</v>
      </c>
      <c r="C26" s="110"/>
      <c r="D26" s="110"/>
      <c r="E26" s="203"/>
      <c r="F26" s="210"/>
      <c r="G26" s="110"/>
      <c r="H26" s="203"/>
      <c r="I26" s="210"/>
      <c r="J26" s="110"/>
      <c r="K26" s="203"/>
    </row>
    <row r="27" spans="2:11" ht="15.75">
      <c r="B27" s="202">
        <v>7</v>
      </c>
      <c r="C27" s="110"/>
      <c r="D27" s="110"/>
      <c r="E27" s="203"/>
      <c r="F27" s="210"/>
      <c r="G27" s="110"/>
      <c r="H27" s="203"/>
      <c r="I27" s="210"/>
      <c r="J27" s="110"/>
      <c r="K27" s="203"/>
    </row>
    <row r="28" spans="2:11" ht="15.75">
      <c r="B28" s="202">
        <v>8</v>
      </c>
      <c r="C28" s="110"/>
      <c r="D28" s="110"/>
      <c r="E28" s="203"/>
      <c r="F28" s="210"/>
      <c r="G28" s="110"/>
      <c r="H28" s="203"/>
      <c r="I28" s="210"/>
      <c r="J28" s="110"/>
      <c r="K28" s="203"/>
    </row>
    <row r="29" spans="2:11" ht="15.75">
      <c r="B29" s="202">
        <v>9</v>
      </c>
      <c r="C29" s="110"/>
      <c r="D29" s="110"/>
      <c r="E29" s="203"/>
      <c r="F29" s="210"/>
      <c r="G29" s="110"/>
      <c r="H29" s="203"/>
      <c r="I29" s="210"/>
      <c r="J29" s="110"/>
      <c r="K29" s="203"/>
    </row>
    <row r="30" spans="2:11" ht="16.5" thickBot="1">
      <c r="B30" s="204">
        <v>10</v>
      </c>
      <c r="C30" s="205"/>
      <c r="D30" s="205"/>
      <c r="E30" s="206"/>
      <c r="F30" s="211"/>
      <c r="G30" s="205"/>
      <c r="H30" s="206"/>
      <c r="I30" s="211"/>
      <c r="J30" s="205"/>
      <c r="K30" s="206"/>
    </row>
    <row r="32" spans="2:9" ht="15.75">
      <c r="B32" s="20" t="s">
        <v>882</v>
      </c>
      <c r="C32" s="20"/>
      <c r="D32" s="20"/>
      <c r="E32" s="20"/>
      <c r="F32" s="114" t="s">
        <v>631</v>
      </c>
      <c r="G32" s="20"/>
      <c r="H32" s="20" t="s">
        <v>632</v>
      </c>
      <c r="I32" s="20"/>
    </row>
    <row r="33" spans="2:7" ht="15.75">
      <c r="B33" s="20"/>
      <c r="C33" s="20"/>
      <c r="D33" s="20"/>
      <c r="E33" s="20"/>
      <c r="G33" s="20"/>
    </row>
    <row r="34" spans="2:5" ht="15.75">
      <c r="B34" s="20"/>
      <c r="C34" s="20"/>
      <c r="E34" s="20"/>
    </row>
  </sheetData>
  <sheetProtection/>
  <mergeCells count="13">
    <mergeCell ref="N2:O2"/>
    <mergeCell ref="B8:B9"/>
    <mergeCell ref="F8:F9"/>
    <mergeCell ref="G8:H8"/>
    <mergeCell ref="I8:I9"/>
    <mergeCell ref="D8:D9"/>
    <mergeCell ref="B5:I5"/>
    <mergeCell ref="B18:B20"/>
    <mergeCell ref="C18:E18"/>
    <mergeCell ref="F18:H18"/>
    <mergeCell ref="I18:K18"/>
    <mergeCell ref="C8:C9"/>
    <mergeCell ref="E8:E9"/>
  </mergeCells>
  <printOptions/>
  <pageMargins left="0.7" right="0.7" top="0.75" bottom="0.75" header="0.3" footer="0.3"/>
  <pageSetup fitToHeight="1" fitToWidth="1" orientation="landscape" paperSize="9" scale="71" r:id="rId1"/>
  <ignoredErrors>
    <ignoredError sqref="B10:B16" numberStoredAsText="1"/>
  </ignoredErrors>
</worksheet>
</file>

<file path=xl/worksheets/sheet9.xml><?xml version="1.0" encoding="utf-8"?>
<worksheet xmlns="http://schemas.openxmlformats.org/spreadsheetml/2006/main" xmlns:r="http://schemas.openxmlformats.org/officeDocument/2006/relationships">
  <sheetPr>
    <tabColor theme="0"/>
    <pageSetUpPr fitToPage="1"/>
  </sheetPr>
  <dimension ref="A2:K20"/>
  <sheetViews>
    <sheetView zoomScalePageLayoutView="0" workbookViewId="0" topLeftCell="A4">
      <selection activeCell="E8" sqref="E8"/>
    </sheetView>
  </sheetViews>
  <sheetFormatPr defaultColWidth="9.140625" defaultRowHeight="12.75"/>
  <cols>
    <col min="1" max="1" width="5.421875" style="20" customWidth="1"/>
    <col min="2" max="2" width="18.00390625" style="20" bestFit="1" customWidth="1"/>
    <col min="3" max="3" width="18.00390625" style="20" customWidth="1"/>
    <col min="4" max="4" width="17.421875" style="20" customWidth="1"/>
    <col min="5" max="5" width="17.57421875" style="20" bestFit="1" customWidth="1"/>
    <col min="6" max="6" width="19.421875" style="20" customWidth="1"/>
    <col min="7" max="7" width="15.8515625" style="20" customWidth="1"/>
    <col min="8" max="8" width="17.8515625" style="20" customWidth="1"/>
    <col min="9" max="9" width="22.140625" style="20" customWidth="1"/>
    <col min="10" max="10" width="15.421875" style="20" bestFit="1" customWidth="1"/>
    <col min="11" max="11" width="18.421875" style="20" customWidth="1"/>
    <col min="12" max="16384" width="9.140625" style="20" customWidth="1"/>
  </cols>
  <sheetData>
    <row r="2" spans="2:10" ht="15.75">
      <c r="B2" s="1" t="s">
        <v>780</v>
      </c>
      <c r="C2" s="1"/>
      <c r="D2" s="52"/>
      <c r="E2" s="52"/>
      <c r="F2" s="26"/>
      <c r="G2" s="26"/>
      <c r="H2" s="26"/>
      <c r="J2" s="15" t="s">
        <v>642</v>
      </c>
    </row>
    <row r="3" spans="2:11" ht="15.75">
      <c r="B3" s="1" t="s">
        <v>774</v>
      </c>
      <c r="C3" s="1">
        <v>8128260</v>
      </c>
      <c r="D3" s="52"/>
      <c r="E3" s="52"/>
      <c r="F3" s="26"/>
      <c r="G3" s="26"/>
      <c r="H3" s="26"/>
      <c r="J3" s="15"/>
      <c r="K3" s="15"/>
    </row>
    <row r="6" spans="2:10" ht="20.25">
      <c r="B6" s="651" t="s">
        <v>744</v>
      </c>
      <c r="C6" s="651"/>
      <c r="D6" s="651"/>
      <c r="E6" s="651"/>
      <c r="F6" s="651"/>
      <c r="G6" s="651"/>
      <c r="H6" s="651"/>
      <c r="I6" s="651"/>
      <c r="J6" s="21"/>
    </row>
    <row r="7" spans="2:10" ht="0.75" customHeight="1" thickBot="1">
      <c r="B7" s="12"/>
      <c r="C7" s="12"/>
      <c r="D7" s="12"/>
      <c r="E7" s="12"/>
      <c r="F7" s="12"/>
      <c r="G7" s="12"/>
      <c r="H7" s="12"/>
      <c r="I7" s="12"/>
      <c r="J7" s="15" t="s">
        <v>293</v>
      </c>
    </row>
    <row r="8" spans="1:10" s="120" customFormat="1" ht="91.5" customHeight="1" thickBot="1">
      <c r="A8" s="224"/>
      <c r="B8" s="227" t="s">
        <v>638</v>
      </c>
      <c r="C8" s="228" t="s">
        <v>689</v>
      </c>
      <c r="D8" s="228" t="s">
        <v>640</v>
      </c>
      <c r="E8" s="228" t="s">
        <v>637</v>
      </c>
      <c r="F8" s="228" t="s">
        <v>641</v>
      </c>
      <c r="G8" s="228" t="s">
        <v>639</v>
      </c>
      <c r="H8" s="228" t="s">
        <v>751</v>
      </c>
      <c r="I8" s="228" t="s">
        <v>752</v>
      </c>
      <c r="J8" s="230" t="s">
        <v>750</v>
      </c>
    </row>
    <row r="9" spans="1:10" s="120" customFormat="1" ht="16.5" thickBot="1">
      <c r="A9" s="224"/>
      <c r="B9" s="227">
        <v>1</v>
      </c>
      <c r="C9" s="229">
        <v>2</v>
      </c>
      <c r="D9" s="228">
        <v>3</v>
      </c>
      <c r="E9" s="228">
        <v>4</v>
      </c>
      <c r="F9" s="229">
        <v>5</v>
      </c>
      <c r="G9" s="228">
        <v>6</v>
      </c>
      <c r="H9" s="228">
        <v>7</v>
      </c>
      <c r="I9" s="229">
        <v>8</v>
      </c>
      <c r="J9" s="230" t="s">
        <v>749</v>
      </c>
    </row>
    <row r="10" spans="1:10" s="120" customFormat="1" ht="15.75">
      <c r="A10" s="224"/>
      <c r="B10" s="235" t="s">
        <v>832</v>
      </c>
      <c r="C10" s="226" t="s">
        <v>834</v>
      </c>
      <c r="D10" s="236" t="s">
        <v>745</v>
      </c>
      <c r="E10" s="151"/>
      <c r="F10" s="226"/>
      <c r="G10" s="151"/>
      <c r="H10" s="151"/>
      <c r="I10" s="226"/>
      <c r="J10" s="234"/>
    </row>
    <row r="11" spans="1:10" ht="15.75">
      <c r="A11" s="225"/>
      <c r="B11" s="223">
        <v>2017</v>
      </c>
      <c r="C11" s="119" t="s">
        <v>839</v>
      </c>
      <c r="D11" s="119">
        <v>2018</v>
      </c>
      <c r="E11" s="23">
        <v>421706</v>
      </c>
      <c r="F11" s="23" t="s">
        <v>840</v>
      </c>
      <c r="G11" s="23" t="s">
        <v>841</v>
      </c>
      <c r="H11" s="23"/>
      <c r="I11" s="23"/>
      <c r="J11" s="113">
        <v>421706</v>
      </c>
    </row>
    <row r="12" spans="1:10" ht="15.75">
      <c r="A12" s="225"/>
      <c r="B12" s="223">
        <v>2018</v>
      </c>
      <c r="C12" s="119" t="s">
        <v>845</v>
      </c>
      <c r="D12" s="119">
        <v>2019</v>
      </c>
      <c r="E12" s="543">
        <v>684150</v>
      </c>
      <c r="F12" s="370" t="s">
        <v>846</v>
      </c>
      <c r="G12" s="544" t="s">
        <v>847</v>
      </c>
      <c r="H12" s="370"/>
      <c r="I12" s="370"/>
      <c r="J12" s="176">
        <v>684150</v>
      </c>
    </row>
    <row r="13" spans="1:10" ht="16.5" thickBot="1">
      <c r="A13" s="225"/>
      <c r="B13" s="231" t="s">
        <v>688</v>
      </c>
      <c r="C13" s="232"/>
      <c r="D13" s="232" t="s">
        <v>688</v>
      </c>
      <c r="E13" s="111"/>
      <c r="F13" s="111"/>
      <c r="G13" s="111"/>
      <c r="H13" s="111"/>
      <c r="I13" s="111"/>
      <c r="J13" s="176"/>
    </row>
    <row r="14" ht="15.75">
      <c r="J14" s="233"/>
    </row>
    <row r="15" spans="2:8" ht="15.75">
      <c r="B15" s="20" t="s">
        <v>748</v>
      </c>
      <c r="H15" s="121"/>
    </row>
    <row r="16" spans="2:8" ht="15.75">
      <c r="B16" s="20" t="s">
        <v>746</v>
      </c>
      <c r="H16" s="121"/>
    </row>
    <row r="17" spans="2:8" ht="15.75" customHeight="1">
      <c r="B17" s="121" t="s">
        <v>747</v>
      </c>
      <c r="C17" s="121"/>
      <c r="D17" s="121"/>
      <c r="H17" s="369"/>
    </row>
    <row r="18" spans="2:8" ht="15.75">
      <c r="B18" s="121"/>
      <c r="C18" s="121"/>
      <c r="D18" s="121"/>
      <c r="H18" s="369"/>
    </row>
    <row r="20" spans="2:8" ht="15.75">
      <c r="B20" s="54" t="s">
        <v>885</v>
      </c>
      <c r="C20" s="54"/>
      <c r="D20" s="53"/>
      <c r="E20" s="53"/>
      <c r="F20" s="33" t="s">
        <v>75</v>
      </c>
      <c r="H20" s="33"/>
    </row>
  </sheetData>
  <sheetProtection/>
  <mergeCells count="1">
    <mergeCell ref="B6:I6"/>
  </mergeCells>
  <printOptions/>
  <pageMargins left="0.7" right="0.7" top="0.75" bottom="0.75" header="0.3" footer="0.3"/>
  <pageSetup fitToHeight="0" fitToWidth="1"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User</cp:lastModifiedBy>
  <cp:lastPrinted>2020-05-27T09:24:19Z</cp:lastPrinted>
  <dcterms:created xsi:type="dcterms:W3CDTF">2013-03-12T08:27:17Z</dcterms:created>
  <dcterms:modified xsi:type="dcterms:W3CDTF">2020-05-28T11:39:04Z</dcterms:modified>
  <cp:category/>
  <cp:version/>
  <cp:contentType/>
  <cp:contentStatus/>
</cp:coreProperties>
</file>