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5415" yWindow="65415" windowWidth="23250" windowHeight="13170"/>
  </bookViews>
  <sheets>
    <sheet name="Plan nabavki" sheetId="1" r:id="rId1"/>
    <sheet name="Nabavke na koje se zakon ne pri" sheetId="2" r:id="rId2"/>
  </sheets>
  <calcPr calcId="125725"/>
</workbook>
</file>

<file path=xl/calcChain.xml><?xml version="1.0" encoding="utf-8"?>
<calcChain xmlns="http://schemas.openxmlformats.org/spreadsheetml/2006/main">
  <c r="D77" i="2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39"/>
  <c r="A38"/>
  <c r="A37"/>
  <c r="A36"/>
  <c r="D30"/>
  <c r="D34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9"/>
  <c r="A8"/>
</calcChain>
</file>

<file path=xl/sharedStrings.xml><?xml version="1.0" encoding="utf-8"?>
<sst xmlns="http://schemas.openxmlformats.org/spreadsheetml/2006/main" count="509" uniqueCount="189">
  <si>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</si>
  <si>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</si>
  <si>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</si>
  <si>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</si>
  <si>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</si>
  <si>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</si>
  <si>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</si>
  <si>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</si>
  <si>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</si>
  <si>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</si>
  <si>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</si>
  <si>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ПЛАН ЈАВНИХ НАБАВКИ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</si>
  <si>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</si>
  <si>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</si>
  <si>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</si>
  <si>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</si>
  <si>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ЈАВНО КОМУНАЛНО ПРЕДУЗЕЋЕ НОВИ КНЕЖЕВАЦ НОВИ КНЕЖЕВАЦ</t>
  </si>
  <si>
    <t>2026</t>
  </si>
  <si>
    <t>1</t>
  </si>
  <si>
    <t>15.12.2025</t>
  </si>
  <si>
    <t>0001</t>
  </si>
  <si>
    <t>ГОРИВО</t>
  </si>
  <si>
    <t>09100000 - Горива</t>
  </si>
  <si>
    <t/>
  </si>
  <si>
    <t>0002</t>
  </si>
  <si>
    <t>ЕЛЕКТРИЧНА ЕНЕРГИЈА</t>
  </si>
  <si>
    <t>1. квартал</t>
  </si>
  <si>
    <t>09310000 - Електрична енергија</t>
  </si>
  <si>
    <t>0003</t>
  </si>
  <si>
    <t>ВОДОВОДНИ И КАНАЛИЗАЦИОНИ МАТЕРИЈАЛ</t>
  </si>
  <si>
    <t>44160000 - Цевоводи, цевни системи, цеви, омотачи цеви и сродни артикли</t>
  </si>
  <si>
    <t>0004</t>
  </si>
  <si>
    <t>КАМИОН КОРПА ЗА ДИЗАЊЕ НА ВИСИНУ</t>
  </si>
  <si>
    <t>3. квартал</t>
  </si>
  <si>
    <t>34142100 - Камиони са платформом која се диже</t>
  </si>
  <si>
    <t>0005</t>
  </si>
  <si>
    <t>МЕРНО РЕГУЛАЦИОНИ СЕТОВИ ЗА ГАС</t>
  </si>
  <si>
    <t>4. квартал</t>
  </si>
  <si>
    <t>38421000 - Опрема за мерење протока</t>
  </si>
  <si>
    <t>0006</t>
  </si>
  <si>
    <t>НАДЗОРНИ СИСТЕМ БУНАРА У БАНАТСКОМ АРАНЂЕЛОВУ И МАЈДАНУ</t>
  </si>
  <si>
    <t>35125000 - Систем надзора</t>
  </si>
  <si>
    <t>0007</t>
  </si>
  <si>
    <t>АУТОМАТСКА РЕШЕТКА ЗА ФЕКАЛНУ ЦРПНУ СТАНИЦУ</t>
  </si>
  <si>
    <t>42996500 - Решетке за отпадне воде</t>
  </si>
  <si>
    <t>0008</t>
  </si>
  <si>
    <t>Услуге</t>
  </si>
  <si>
    <t>УСЛУГЕ НА ТЕЛЕКОМУНИКАЦИОНОМ НАДЗОРУ И ВИЗУЕЛИЗАЦИЈИ ОБЈЕКАТА ВОДОСНАБДЕВАЊА И КАНАЛИЗАЦИЈЕ</t>
  </si>
  <si>
    <t>72310000 - Услуге обраде података</t>
  </si>
  <si>
    <t>Добра</t>
  </si>
  <si>
    <t>Отворени поступак</t>
  </si>
  <si>
    <t>2. квартал</t>
  </si>
  <si>
    <t>РС124 - Севернобанатска област</t>
  </si>
  <si>
    <t>Председник Надзорног одбора</t>
  </si>
  <si>
    <t>Сунчица Боршош, маст.инж.грађевине</t>
  </si>
  <si>
    <t>Директор предузећа</t>
  </si>
  <si>
    <t>Љубиша Ћинкул, маст.инж.машинства</t>
  </si>
  <si>
    <t>PLAN NABAVKI NA KOJE SE ZAKON NE PRIMENJUJE</t>
  </si>
  <si>
    <t>Godina plana</t>
  </si>
  <si>
    <t>Verzija plana</t>
  </si>
  <si>
    <t>Datum usvajanja</t>
  </si>
  <si>
    <t>15.12.2025.</t>
  </si>
  <si>
    <t>Rbr</t>
  </si>
  <si>
    <t>Vrsta predmeta</t>
  </si>
  <si>
    <t>Predmet javne nabavke</t>
  </si>
  <si>
    <t>Procenjena vrednost</t>
  </si>
  <si>
    <t>Osnov izuzeća</t>
  </si>
  <si>
    <t>Okvirno vreme pokretanja</t>
  </si>
  <si>
    <t>CPV oznaka</t>
  </si>
  <si>
    <t>Konto</t>
  </si>
  <si>
    <t>Dobra</t>
  </si>
  <si>
    <t>Cveće i sadnice</t>
  </si>
  <si>
    <t>član 27., stav 1</t>
  </si>
  <si>
    <t>II kvartal</t>
  </si>
  <si>
    <t>03451100</t>
  </si>
  <si>
    <t>Duvaljka za lišće</t>
  </si>
  <si>
    <t>III kvartal</t>
  </si>
  <si>
    <t>42995000</t>
  </si>
  <si>
    <t>OS</t>
  </si>
  <si>
    <t>Trimeri i motorne testere</t>
  </si>
  <si>
    <t>16311100</t>
  </si>
  <si>
    <t>Ulja i maziva</t>
  </si>
  <si>
    <t>I kvartal</t>
  </si>
  <si>
    <t>09211000</t>
  </si>
  <si>
    <t>Tng autogas</t>
  </si>
  <si>
    <t>09133000</t>
  </si>
  <si>
    <t>Materijal za gasnu instalaciju</t>
  </si>
  <si>
    <t>Rezervni delovi za vozila i radne mašine</t>
  </si>
  <si>
    <t>34330000</t>
  </si>
  <si>
    <t>Hlorinator sa puštanjem u rad</t>
  </si>
  <si>
    <t>42993100-4</t>
  </si>
  <si>
    <t>Frekventni regulator za vodovodnu pumpu u Majdanu (upravljački sistem)</t>
  </si>
  <si>
    <t>42124000-4</t>
  </si>
  <si>
    <t>Ulični detektor za gas</t>
  </si>
  <si>
    <t>38431100-6</t>
  </si>
  <si>
    <t>Rajder kosačica</t>
  </si>
  <si>
    <t>Detektor curenja vode u zgradama</t>
  </si>
  <si>
    <t>38431000-5</t>
  </si>
  <si>
    <t>HTZ oprema</t>
  </si>
  <si>
    <t>18110000</t>
  </si>
  <si>
    <t>Pumpe za  kanalizaciju</t>
  </si>
  <si>
    <t>42122220</t>
  </si>
  <si>
    <t>Polovno teretno vozilo</t>
  </si>
  <si>
    <t>34115300</t>
  </si>
  <si>
    <t>Molersko farbarski materijal</t>
  </si>
  <si>
    <t>44111400</t>
  </si>
  <si>
    <t>Natrijumhipohlorit</t>
  </si>
  <si>
    <t>24312220</t>
  </si>
  <si>
    <t>Vodomeri</t>
  </si>
  <si>
    <t>38421100</t>
  </si>
  <si>
    <t>Adapteri za vodomere</t>
  </si>
  <si>
    <t>39715300</t>
  </si>
  <si>
    <t>Bravarski materijal</t>
  </si>
  <si>
    <t>Prirodni gas za dalju prodaju</t>
  </si>
  <si>
    <t>član 16., stav 4</t>
  </si>
  <si>
    <t>Građevinski materijal</t>
  </si>
  <si>
    <t>Materijal za zelenilo</t>
  </si>
  <si>
    <t>Sitan inventar i alat</t>
  </si>
  <si>
    <t>Sredstva za održavanje higijene</t>
  </si>
  <si>
    <t>39830000</t>
  </si>
  <si>
    <t>Elektromagnetni merač protoka</t>
  </si>
  <si>
    <t>38421110</t>
  </si>
  <si>
    <t>Kancelarijski materijal</t>
  </si>
  <si>
    <t>UKUPNO DOBRA:</t>
  </si>
  <si>
    <t>Usluge</t>
  </si>
  <si>
    <t>Popravke trimera, kosilica i testera</t>
  </si>
  <si>
    <t>50531000</t>
  </si>
  <si>
    <t>Servisiranje gasomera</t>
  </si>
  <si>
    <t>IV kvartal</t>
  </si>
  <si>
    <t>Servisiranje vodomera</t>
  </si>
  <si>
    <t>Servis pumpi za vodovod.i kanal.</t>
  </si>
  <si>
    <t>Vađenje panjeva i seča drveća</t>
  </si>
  <si>
    <t>Održavanje mehanizacije i servis vozila</t>
  </si>
  <si>
    <t>Vuklanizerske usluge</t>
  </si>
  <si>
    <t>50116500</t>
  </si>
  <si>
    <t>Elektroservis vozila</t>
  </si>
  <si>
    <t>50100000</t>
  </si>
  <si>
    <t>Odorizacija</t>
  </si>
  <si>
    <t>Servis i baždarenje detektora za gas i mašine za EF zavarivanje</t>
  </si>
  <si>
    <t>50413100-4</t>
  </si>
  <si>
    <t>Održavanje mreže,štampača i tonera</t>
  </si>
  <si>
    <t>Usluge DVD-a</t>
  </si>
  <si>
    <t>Stručno obrazovanje zaposlenih</t>
  </si>
  <si>
    <t>Održavanje sistema telemetrije za gasna merila sa mehom</t>
  </si>
  <si>
    <t>Procena vrednosti imovine</t>
  </si>
  <si>
    <t>Osiguranje imovine, lica i vozila</t>
  </si>
  <si>
    <t>66510000</t>
  </si>
  <si>
    <t>5520, 5523, 5524, 5525</t>
  </si>
  <si>
    <t>Videonadzor</t>
  </si>
  <si>
    <t>Održavanje domena mail-a JKP</t>
  </si>
  <si>
    <t>50000000</t>
  </si>
  <si>
    <t>Praćenje vozila GPS</t>
  </si>
  <si>
    <t>64212500</t>
  </si>
  <si>
    <t>Servis fiskalne kase</t>
  </si>
  <si>
    <t>Ažuriranje sajta</t>
  </si>
  <si>
    <t>Analiza vode i otpadnih voda</t>
  </si>
  <si>
    <t>član 12, stav 2., tačka 11</t>
  </si>
  <si>
    <t>71610000</t>
  </si>
  <si>
    <t>Advokatske usluge</t>
  </si>
  <si>
    <t>član 12, stav 2., tačka 4</t>
  </si>
  <si>
    <t>79100000</t>
  </si>
  <si>
    <t>Zakup servera za bunare</t>
  </si>
  <si>
    <t>Zakup bunara</t>
  </si>
  <si>
    <t>član 12, stav 1.,tačka 1</t>
  </si>
  <si>
    <t>Usluge električara</t>
  </si>
  <si>
    <t>Usluga hiperhlorisanja vodovodne mreže</t>
  </si>
  <si>
    <t>Poštanske usluge</t>
  </si>
  <si>
    <t>Usluge interneta</t>
  </si>
  <si>
    <t>Usluge prevoza</t>
  </si>
  <si>
    <t>60100000-9</t>
  </si>
  <si>
    <t>Telefonske usluge</t>
  </si>
  <si>
    <t>Reklama i propaganda</t>
  </si>
  <si>
    <t>Tehnički pregled i registracija</t>
  </si>
  <si>
    <t>Bezbednost i zaštita na radu</t>
  </si>
  <si>
    <t>Revizija finansijskih izveštaja</t>
  </si>
  <si>
    <t>Usluge centra za zaštitu potrošača</t>
  </si>
  <si>
    <t>Zdravstvene usluge</t>
  </si>
  <si>
    <t>Stručno usavršavanje-seminari</t>
  </si>
  <si>
    <t>80522000-9  </t>
  </si>
  <si>
    <t>Održavanje softvera</t>
  </si>
  <si>
    <t>72267000</t>
  </si>
  <si>
    <t>Hrana i piće</t>
  </si>
  <si>
    <t>Usluge oglasa</t>
  </si>
  <si>
    <t>Pretplata na stručne časopise</t>
  </si>
  <si>
    <t>UKUPNO USLUGE:</t>
  </si>
  <si>
    <t>Predsednik Nadzornog odbora</t>
  </si>
  <si>
    <t>Direktor preduzeća</t>
  </si>
  <si>
    <t>Sunčica Boršoš, mast.inž.građevine</t>
  </si>
  <si>
    <t>Ljubiša Ćinkul, mast.inž.mašinstva</t>
  </si>
</sst>
</file>

<file path=xl/styles.xml><?xml version="1.0" encoding="utf-8"?>
<styleSheet xmlns="http://schemas.openxmlformats.org/spreadsheetml/2006/main">
  <numFmts count="1">
    <numFmt numFmtId="164" formatCode="d/m/yyyy;@"/>
  </numFmts>
  <fonts count="15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1"/>
      <name val="Calibri"/>
      <family val="2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7"/>
      <name val="Arial"/>
      <family val="2"/>
      <charset val="238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0" fillId="0" borderId="0" xfId="0" applyNumberFormat="1" applyFont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3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4" fontId="7" fillId="0" borderId="0" xfId="0" applyNumberFormat="1" applyFont="1" applyFill="1" applyAlignment="1"/>
    <xf numFmtId="49" fontId="7" fillId="0" borderId="0" xfId="0" applyNumberFormat="1" applyFont="1" applyFill="1" applyAlignment="1">
      <alignment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 applyFill="1" applyAlignment="1"/>
    <xf numFmtId="0" fontId="12" fillId="0" borderId="8" xfId="0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49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right" wrapText="1"/>
    </xf>
    <xf numFmtId="0" fontId="11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left"/>
    </xf>
    <xf numFmtId="164" fontId="10" fillId="0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zoomScale="80" zoomScaleNormal="80" workbookViewId="0">
      <selection activeCell="A19" sqref="A19:C19"/>
    </sheetView>
  </sheetViews>
  <sheetFormatPr defaultRowHeight="15"/>
  <cols>
    <col min="1" max="1" width="22.5703125" customWidth="1"/>
    <col min="2" max="2" width="15.85546875" customWidth="1"/>
    <col min="3" max="3" width="43.7109375" style="2" customWidth="1"/>
    <col min="4" max="4" width="24.140625" style="1" customWidth="1"/>
    <col min="5" max="5" width="22.7109375" style="8" customWidth="1"/>
    <col min="6" max="6" width="16.7109375" style="2" customWidth="1"/>
    <col min="7" max="7" width="23.28515625" style="8" customWidth="1"/>
    <col min="8" max="8" width="20.28515625" style="8" customWidth="1"/>
    <col min="9" max="9" width="16.42578125" style="2" customWidth="1"/>
    <col min="10" max="10" width="25.85546875" style="2" customWidth="1"/>
    <col min="11" max="11" width="22.42578125" style="2" customWidth="1"/>
  </cols>
  <sheetData>
    <row r="1" spans="1:11" ht="15.75" thickTop="1">
      <c r="A1" s="56" t="s">
        <v>11</v>
      </c>
      <c r="B1" s="57" t="s">
        <v>23</v>
      </c>
      <c r="C1" s="57" t="s">
        <v>23</v>
      </c>
      <c r="D1" s="57" t="s">
        <v>23</v>
      </c>
      <c r="E1" s="57" t="s">
        <v>23</v>
      </c>
      <c r="F1" s="57" t="s">
        <v>23</v>
      </c>
      <c r="G1" s="57" t="s">
        <v>23</v>
      </c>
      <c r="H1" s="57" t="s">
        <v>23</v>
      </c>
      <c r="I1" s="57" t="s">
        <v>23</v>
      </c>
      <c r="J1" s="57" t="s">
        <v>23</v>
      </c>
      <c r="K1" s="57" t="s">
        <v>23</v>
      </c>
    </row>
    <row r="2" spans="1:11">
      <c r="A2" s="58" t="s">
        <v>23</v>
      </c>
      <c r="B2" s="59" t="s">
        <v>23</v>
      </c>
      <c r="C2" s="59" t="s">
        <v>23</v>
      </c>
      <c r="D2" s="59" t="s">
        <v>23</v>
      </c>
      <c r="E2" s="59" t="s">
        <v>23</v>
      </c>
      <c r="F2" s="59" t="s">
        <v>23</v>
      </c>
      <c r="G2" s="59" t="s">
        <v>23</v>
      </c>
      <c r="H2" s="59" t="s">
        <v>23</v>
      </c>
      <c r="I2" s="59" t="s">
        <v>23</v>
      </c>
      <c r="J2" s="59" t="s">
        <v>23</v>
      </c>
      <c r="K2" s="59" t="s">
        <v>23</v>
      </c>
    </row>
    <row r="3" spans="1:11" ht="23.25">
      <c r="A3" s="17" t="s">
        <v>10</v>
      </c>
      <c r="B3" s="63" t="s">
        <v>16</v>
      </c>
      <c r="C3" s="63" t="s">
        <v>23</v>
      </c>
      <c r="D3" s="63" t="s">
        <v>23</v>
      </c>
      <c r="E3" s="63" t="s">
        <v>23</v>
      </c>
      <c r="F3" s="63" t="s">
        <v>23</v>
      </c>
      <c r="G3" s="63" t="s">
        <v>23</v>
      </c>
      <c r="H3" s="63" t="s">
        <v>23</v>
      </c>
      <c r="I3" s="63" t="s">
        <v>23</v>
      </c>
      <c r="J3" s="63" t="s">
        <v>23</v>
      </c>
      <c r="K3" s="63" t="s">
        <v>23</v>
      </c>
    </row>
    <row r="4" spans="1:11" ht="23.25">
      <c r="A4" s="17" t="s">
        <v>7</v>
      </c>
      <c r="B4" s="63" t="s">
        <v>17</v>
      </c>
      <c r="C4" s="63" t="s">
        <v>23</v>
      </c>
      <c r="D4" s="63" t="s">
        <v>23</v>
      </c>
      <c r="E4" s="63" t="s">
        <v>23</v>
      </c>
      <c r="F4" s="63" t="s">
        <v>23</v>
      </c>
      <c r="G4" s="63" t="s">
        <v>23</v>
      </c>
      <c r="H4" s="63" t="s">
        <v>23</v>
      </c>
      <c r="I4" s="63" t="s">
        <v>23</v>
      </c>
      <c r="J4" s="63" t="s">
        <v>23</v>
      </c>
      <c r="K4" s="63" t="s">
        <v>23</v>
      </c>
    </row>
    <row r="5" spans="1:11" ht="23.25">
      <c r="A5" s="17" t="s">
        <v>8</v>
      </c>
      <c r="B5" s="63" t="s">
        <v>18</v>
      </c>
      <c r="C5" s="63" t="s">
        <v>23</v>
      </c>
      <c r="D5" s="63" t="s">
        <v>23</v>
      </c>
      <c r="E5" s="63" t="s">
        <v>23</v>
      </c>
      <c r="F5" s="63" t="s">
        <v>23</v>
      </c>
      <c r="G5" s="63" t="s">
        <v>23</v>
      </c>
      <c r="H5" s="63" t="s">
        <v>23</v>
      </c>
      <c r="I5" s="63" t="s">
        <v>23</v>
      </c>
      <c r="J5" s="63" t="s">
        <v>23</v>
      </c>
      <c r="K5" s="63" t="s">
        <v>23</v>
      </c>
    </row>
    <row r="6" spans="1:11" ht="23.25">
      <c r="A6" s="17" t="s">
        <v>9</v>
      </c>
      <c r="B6" s="64" t="s">
        <v>19</v>
      </c>
      <c r="C6" s="64" t="s">
        <v>23</v>
      </c>
      <c r="D6" s="64" t="s">
        <v>23</v>
      </c>
      <c r="E6" s="64" t="s">
        <v>23</v>
      </c>
      <c r="F6" s="64" t="s">
        <v>23</v>
      </c>
      <c r="G6" s="64" t="s">
        <v>23</v>
      </c>
      <c r="H6" s="64" t="s">
        <v>23</v>
      </c>
      <c r="I6" s="64" t="s">
        <v>23</v>
      </c>
      <c r="J6" s="64" t="s">
        <v>23</v>
      </c>
      <c r="K6" s="64" t="s">
        <v>23</v>
      </c>
    </row>
    <row r="7" spans="1:11" ht="29.45" customHeight="1">
      <c r="A7" s="18" t="s">
        <v>0</v>
      </c>
      <c r="B7" s="3" t="s">
        <v>1</v>
      </c>
      <c r="C7" s="4" t="s">
        <v>2</v>
      </c>
      <c r="D7" s="5" t="s">
        <v>3</v>
      </c>
      <c r="E7" s="7" t="s">
        <v>4</v>
      </c>
      <c r="F7" s="6" t="s">
        <v>12</v>
      </c>
      <c r="G7" s="7" t="s">
        <v>5</v>
      </c>
      <c r="H7" s="7" t="s">
        <v>13</v>
      </c>
      <c r="I7" s="4" t="s">
        <v>6</v>
      </c>
      <c r="J7" s="4" t="s">
        <v>14</v>
      </c>
      <c r="K7" s="4" t="s">
        <v>15</v>
      </c>
    </row>
    <row r="8" spans="1:11" ht="45">
      <c r="A8" s="19" t="s">
        <v>20</v>
      </c>
      <c r="B8" s="9" t="s">
        <v>49</v>
      </c>
      <c r="C8" s="10" t="s">
        <v>21</v>
      </c>
      <c r="D8" s="11" t="s">
        <v>23</v>
      </c>
      <c r="E8" s="12" t="s">
        <v>50</v>
      </c>
      <c r="F8" s="10" t="s">
        <v>51</v>
      </c>
      <c r="G8" s="12" t="s">
        <v>22</v>
      </c>
      <c r="H8" s="12" t="s">
        <v>52</v>
      </c>
      <c r="I8" s="10" t="s">
        <v>23</v>
      </c>
      <c r="J8" s="10" t="s">
        <v>23</v>
      </c>
      <c r="K8" s="10" t="s">
        <v>23</v>
      </c>
    </row>
    <row r="9" spans="1:11" ht="45">
      <c r="A9" s="19" t="s">
        <v>24</v>
      </c>
      <c r="B9" s="9" t="s">
        <v>49</v>
      </c>
      <c r="C9" s="10" t="s">
        <v>25</v>
      </c>
      <c r="D9" s="11" t="s">
        <v>23</v>
      </c>
      <c r="E9" s="12" t="s">
        <v>50</v>
      </c>
      <c r="F9" s="10" t="s">
        <v>26</v>
      </c>
      <c r="G9" s="12" t="s">
        <v>27</v>
      </c>
      <c r="H9" s="12" t="s">
        <v>52</v>
      </c>
      <c r="I9" s="10" t="s">
        <v>23</v>
      </c>
      <c r="J9" s="10" t="s">
        <v>23</v>
      </c>
      <c r="K9" s="10" t="s">
        <v>23</v>
      </c>
    </row>
    <row r="10" spans="1:11" ht="60">
      <c r="A10" s="19" t="s">
        <v>28</v>
      </c>
      <c r="B10" s="9" t="s">
        <v>49</v>
      </c>
      <c r="C10" s="10" t="s">
        <v>29</v>
      </c>
      <c r="D10" s="11" t="s">
        <v>23</v>
      </c>
      <c r="E10" s="12" t="s">
        <v>50</v>
      </c>
      <c r="F10" s="10" t="s">
        <v>51</v>
      </c>
      <c r="G10" s="12" t="s">
        <v>30</v>
      </c>
      <c r="H10" s="12" t="s">
        <v>52</v>
      </c>
      <c r="I10" s="10" t="s">
        <v>23</v>
      </c>
      <c r="J10" s="10" t="s">
        <v>23</v>
      </c>
      <c r="K10" s="10" t="s">
        <v>23</v>
      </c>
    </row>
    <row r="11" spans="1:11" ht="45">
      <c r="A11" s="19" t="s">
        <v>31</v>
      </c>
      <c r="B11" s="9" t="s">
        <v>49</v>
      </c>
      <c r="C11" s="10" t="s">
        <v>32</v>
      </c>
      <c r="D11" s="11" t="s">
        <v>23</v>
      </c>
      <c r="E11" s="12" t="s">
        <v>50</v>
      </c>
      <c r="F11" s="10" t="s">
        <v>33</v>
      </c>
      <c r="G11" s="12" t="s">
        <v>34</v>
      </c>
      <c r="H11" s="12" t="s">
        <v>52</v>
      </c>
      <c r="I11" s="10" t="s">
        <v>23</v>
      </c>
      <c r="J11" s="10" t="s">
        <v>23</v>
      </c>
      <c r="K11" s="10" t="s">
        <v>23</v>
      </c>
    </row>
    <row r="12" spans="1:11" ht="45">
      <c r="A12" s="19" t="s">
        <v>35</v>
      </c>
      <c r="B12" s="9" t="s">
        <v>49</v>
      </c>
      <c r="C12" s="10" t="s">
        <v>36</v>
      </c>
      <c r="D12" s="11" t="s">
        <v>23</v>
      </c>
      <c r="E12" s="12" t="s">
        <v>50</v>
      </c>
      <c r="F12" s="10" t="s">
        <v>37</v>
      </c>
      <c r="G12" s="12" t="s">
        <v>38</v>
      </c>
      <c r="H12" s="12" t="s">
        <v>52</v>
      </c>
      <c r="I12" s="10" t="s">
        <v>23</v>
      </c>
      <c r="J12" s="10" t="s">
        <v>23</v>
      </c>
      <c r="K12" s="10" t="s">
        <v>23</v>
      </c>
    </row>
    <row r="13" spans="1:11" ht="45">
      <c r="A13" s="19" t="s">
        <v>39</v>
      </c>
      <c r="B13" s="9" t="s">
        <v>49</v>
      </c>
      <c r="C13" s="10" t="s">
        <v>40</v>
      </c>
      <c r="D13" s="11" t="s">
        <v>23</v>
      </c>
      <c r="E13" s="12" t="s">
        <v>50</v>
      </c>
      <c r="F13" s="10" t="s">
        <v>51</v>
      </c>
      <c r="G13" s="12" t="s">
        <v>41</v>
      </c>
      <c r="H13" s="12" t="s">
        <v>52</v>
      </c>
      <c r="I13" s="10" t="s">
        <v>23</v>
      </c>
      <c r="J13" s="10" t="s">
        <v>23</v>
      </c>
      <c r="K13" s="10" t="s">
        <v>23</v>
      </c>
    </row>
    <row r="14" spans="1:11" ht="45">
      <c r="A14" s="19" t="s">
        <v>42</v>
      </c>
      <c r="B14" s="9" t="s">
        <v>49</v>
      </c>
      <c r="C14" s="10" t="s">
        <v>43</v>
      </c>
      <c r="D14" s="11" t="s">
        <v>23</v>
      </c>
      <c r="E14" s="12" t="s">
        <v>50</v>
      </c>
      <c r="F14" s="10" t="s">
        <v>51</v>
      </c>
      <c r="G14" s="12" t="s">
        <v>44</v>
      </c>
      <c r="H14" s="12" t="s">
        <v>52</v>
      </c>
      <c r="I14" s="10" t="s">
        <v>23</v>
      </c>
      <c r="J14" s="10" t="s">
        <v>23</v>
      </c>
      <c r="K14" s="10" t="s">
        <v>23</v>
      </c>
    </row>
    <row r="15" spans="1:11" ht="45.75" thickBot="1">
      <c r="A15" s="20" t="s">
        <v>45</v>
      </c>
      <c r="B15" s="13" t="s">
        <v>46</v>
      </c>
      <c r="C15" s="14" t="s">
        <v>47</v>
      </c>
      <c r="D15" s="15" t="s">
        <v>23</v>
      </c>
      <c r="E15" s="16" t="s">
        <v>50</v>
      </c>
      <c r="F15" s="14" t="s">
        <v>51</v>
      </c>
      <c r="G15" s="16" t="s">
        <v>48</v>
      </c>
      <c r="H15" s="16" t="s">
        <v>52</v>
      </c>
      <c r="I15" s="14" t="s">
        <v>23</v>
      </c>
      <c r="J15" s="14" t="s">
        <v>23</v>
      </c>
      <c r="K15" s="14" t="s">
        <v>23</v>
      </c>
    </row>
    <row r="19" spans="1:10" ht="18.75">
      <c r="A19" s="60" t="s">
        <v>53</v>
      </c>
      <c r="B19" s="60"/>
      <c r="C19" s="60"/>
      <c r="D19" s="21"/>
      <c r="E19" s="22"/>
      <c r="F19" s="61" t="s">
        <v>55</v>
      </c>
      <c r="G19" s="61"/>
      <c r="H19" s="61"/>
      <c r="I19" s="61"/>
      <c r="J19" s="61"/>
    </row>
    <row r="20" spans="1:10" ht="18.75">
      <c r="A20" s="62" t="s">
        <v>54</v>
      </c>
      <c r="B20" s="62"/>
      <c r="C20" s="62"/>
      <c r="D20" s="21"/>
      <c r="E20" s="22"/>
      <c r="F20" s="61" t="s">
        <v>56</v>
      </c>
      <c r="G20" s="61"/>
      <c r="H20" s="61"/>
      <c r="I20" s="61"/>
      <c r="J20" s="61"/>
    </row>
  </sheetData>
  <mergeCells count="9">
    <mergeCell ref="A1:K2"/>
    <mergeCell ref="A19:C19"/>
    <mergeCell ref="F19:J19"/>
    <mergeCell ref="A20:C20"/>
    <mergeCell ref="F20:J20"/>
    <mergeCell ref="B3:K3"/>
    <mergeCell ref="B4:K4"/>
    <mergeCell ref="B5:K5"/>
    <mergeCell ref="B6:K6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149"/>
  <sheetViews>
    <sheetView workbookViewId="0">
      <selection activeCell="D30" sqref="D30"/>
    </sheetView>
  </sheetViews>
  <sheetFormatPr defaultColWidth="9.140625" defaultRowHeight="15"/>
  <cols>
    <col min="1" max="1" width="5.5703125" style="24" customWidth="1"/>
    <col min="2" max="2" width="9.85546875" style="24" customWidth="1"/>
    <col min="3" max="3" width="35.5703125" style="24" customWidth="1"/>
    <col min="4" max="4" width="16.28515625" style="24" customWidth="1"/>
    <col min="5" max="5" width="21.5703125" style="54" customWidth="1"/>
    <col min="6" max="6" width="15.140625" style="54" customWidth="1"/>
    <col min="7" max="7" width="17.42578125" style="29" customWidth="1"/>
    <col min="8" max="8" width="8.5703125" style="55" customWidth="1"/>
    <col min="9" max="9" width="9.140625" style="23"/>
    <col min="10" max="11" width="11.42578125" style="23" bestFit="1" customWidth="1"/>
    <col min="12" max="51" width="9.140625" style="23"/>
    <col min="52" max="16384" width="9.140625" style="24"/>
  </cols>
  <sheetData>
    <row r="1" spans="1:11">
      <c r="A1" s="73" t="s">
        <v>57</v>
      </c>
      <c r="B1" s="73"/>
      <c r="C1" s="73"/>
      <c r="D1" s="73"/>
      <c r="E1" s="73"/>
      <c r="F1" s="73"/>
      <c r="G1" s="73"/>
      <c r="H1" s="73"/>
    </row>
    <row r="2" spans="1:11" ht="8.25" customHeight="1">
      <c r="A2" s="73"/>
      <c r="B2" s="73"/>
      <c r="C2" s="73"/>
      <c r="D2" s="73"/>
      <c r="E2" s="73"/>
      <c r="F2" s="73"/>
      <c r="G2" s="73"/>
      <c r="H2" s="73"/>
    </row>
    <row r="3" spans="1:11" ht="15.75">
      <c r="A3" s="74" t="s">
        <v>58</v>
      </c>
      <c r="B3" s="74"/>
      <c r="C3" s="75">
        <v>2026</v>
      </c>
      <c r="D3" s="75"/>
      <c r="E3" s="75"/>
      <c r="F3" s="75"/>
      <c r="G3" s="75"/>
      <c r="H3" s="75"/>
    </row>
    <row r="4" spans="1:11" ht="15.75">
      <c r="A4" s="74" t="s">
        <v>59</v>
      </c>
      <c r="B4" s="74"/>
      <c r="C4" s="75">
        <v>1</v>
      </c>
      <c r="D4" s="75"/>
      <c r="E4" s="75"/>
      <c r="F4" s="75"/>
      <c r="G4" s="75"/>
      <c r="H4" s="75"/>
    </row>
    <row r="5" spans="1:11" ht="15.75">
      <c r="A5" s="74" t="s">
        <v>60</v>
      </c>
      <c r="B5" s="74"/>
      <c r="C5" s="76" t="s">
        <v>61</v>
      </c>
      <c r="D5" s="77"/>
      <c r="E5" s="77"/>
      <c r="F5" s="77"/>
      <c r="G5" s="77"/>
      <c r="H5" s="77"/>
    </row>
    <row r="6" spans="1:11" ht="42.75">
      <c r="A6" s="25" t="s">
        <v>62</v>
      </c>
      <c r="B6" s="26" t="s">
        <v>63</v>
      </c>
      <c r="C6" s="27" t="s">
        <v>64</v>
      </c>
      <c r="D6" s="28" t="s">
        <v>65</v>
      </c>
      <c r="E6" s="28" t="s">
        <v>66</v>
      </c>
      <c r="F6" s="26" t="s">
        <v>67</v>
      </c>
      <c r="G6" s="28" t="s">
        <v>68</v>
      </c>
      <c r="H6" s="25" t="s">
        <v>69</v>
      </c>
    </row>
    <row r="7" spans="1:11" ht="17.45" customHeight="1">
      <c r="A7" s="29">
        <v>1</v>
      </c>
      <c r="B7" s="29" t="s">
        <v>70</v>
      </c>
      <c r="C7" s="30" t="s">
        <v>71</v>
      </c>
      <c r="D7" s="31">
        <v>500000</v>
      </c>
      <c r="E7" s="32" t="s">
        <v>72</v>
      </c>
      <c r="F7" s="32" t="s">
        <v>73</v>
      </c>
      <c r="G7" s="33" t="s">
        <v>74</v>
      </c>
      <c r="H7" s="29">
        <v>5120</v>
      </c>
    </row>
    <row r="8" spans="1:11">
      <c r="A8" s="29">
        <f>A7+1</f>
        <v>2</v>
      </c>
      <c r="B8" s="29" t="s">
        <v>70</v>
      </c>
      <c r="C8" s="30" t="s">
        <v>75</v>
      </c>
      <c r="D8" s="31">
        <v>50000</v>
      </c>
      <c r="E8" s="32" t="s">
        <v>72</v>
      </c>
      <c r="F8" s="32" t="s">
        <v>76</v>
      </c>
      <c r="G8" s="33" t="s">
        <v>77</v>
      </c>
      <c r="H8" s="29" t="s">
        <v>78</v>
      </c>
      <c r="K8" s="34"/>
    </row>
    <row r="9" spans="1:11">
      <c r="A9" s="29">
        <f t="shared" ref="A9:A33" si="0">A8+1</f>
        <v>3</v>
      </c>
      <c r="B9" s="29" t="s">
        <v>70</v>
      </c>
      <c r="C9" s="30" t="s">
        <v>79</v>
      </c>
      <c r="D9" s="31">
        <v>300000</v>
      </c>
      <c r="E9" s="32" t="s">
        <v>72</v>
      </c>
      <c r="F9" s="32" t="s">
        <v>73</v>
      </c>
      <c r="G9" s="35" t="s">
        <v>80</v>
      </c>
      <c r="H9" s="29" t="s">
        <v>78</v>
      </c>
    </row>
    <row r="10" spans="1:11">
      <c r="A10" s="29">
        <f t="shared" si="0"/>
        <v>4</v>
      </c>
      <c r="B10" s="29" t="s">
        <v>70</v>
      </c>
      <c r="C10" s="30" t="s">
        <v>81</v>
      </c>
      <c r="D10" s="31">
        <v>700000</v>
      </c>
      <c r="E10" s="32" t="s">
        <v>72</v>
      </c>
      <c r="F10" s="32" t="s">
        <v>82</v>
      </c>
      <c r="G10" s="35" t="s">
        <v>83</v>
      </c>
      <c r="H10" s="29">
        <v>5130</v>
      </c>
    </row>
    <row r="11" spans="1:11">
      <c r="A11" s="29">
        <f t="shared" si="0"/>
        <v>5</v>
      </c>
      <c r="B11" s="29" t="s">
        <v>70</v>
      </c>
      <c r="C11" s="30" t="s">
        <v>84</v>
      </c>
      <c r="D11" s="31">
        <v>50000</v>
      </c>
      <c r="E11" s="32" t="s">
        <v>72</v>
      </c>
      <c r="F11" s="32" t="s">
        <v>82</v>
      </c>
      <c r="G11" s="35" t="s">
        <v>85</v>
      </c>
      <c r="H11" s="29">
        <v>5132</v>
      </c>
      <c r="K11" s="34"/>
    </row>
    <row r="12" spans="1:11">
      <c r="A12" s="29">
        <f t="shared" si="0"/>
        <v>6</v>
      </c>
      <c r="B12" s="29" t="s">
        <v>70</v>
      </c>
      <c r="C12" s="30" t="s">
        <v>86</v>
      </c>
      <c r="D12" s="31">
        <v>950000</v>
      </c>
      <c r="E12" s="32" t="s">
        <v>72</v>
      </c>
      <c r="F12" s="32" t="s">
        <v>82</v>
      </c>
      <c r="G12" s="36">
        <v>44115220</v>
      </c>
      <c r="H12" s="29">
        <v>5120</v>
      </c>
    </row>
    <row r="13" spans="1:11" ht="15.6" customHeight="1">
      <c r="A13" s="29">
        <f t="shared" si="0"/>
        <v>7</v>
      </c>
      <c r="B13" s="29" t="s">
        <v>70</v>
      </c>
      <c r="C13" s="30" t="s">
        <v>87</v>
      </c>
      <c r="D13" s="31">
        <v>900000</v>
      </c>
      <c r="E13" s="32" t="s">
        <v>72</v>
      </c>
      <c r="F13" s="32" t="s">
        <v>76</v>
      </c>
      <c r="G13" s="33" t="s">
        <v>88</v>
      </c>
      <c r="H13" s="29">
        <v>5140</v>
      </c>
      <c r="K13" s="34"/>
    </row>
    <row r="14" spans="1:11" ht="15" customHeight="1">
      <c r="A14" s="29">
        <f t="shared" si="0"/>
        <v>8</v>
      </c>
      <c r="B14" s="29" t="s">
        <v>70</v>
      </c>
      <c r="C14" s="30" t="s">
        <v>89</v>
      </c>
      <c r="D14" s="31">
        <v>600000</v>
      </c>
      <c r="E14" s="32" t="s">
        <v>72</v>
      </c>
      <c r="F14" s="32" t="s">
        <v>76</v>
      </c>
      <c r="G14" s="33" t="s">
        <v>90</v>
      </c>
      <c r="H14" s="29" t="s">
        <v>78</v>
      </c>
    </row>
    <row r="15" spans="1:11" ht="30">
      <c r="A15" s="29">
        <f t="shared" si="0"/>
        <v>9</v>
      </c>
      <c r="B15" s="29" t="s">
        <v>70</v>
      </c>
      <c r="C15" s="30" t="s">
        <v>91</v>
      </c>
      <c r="D15" s="31">
        <v>900000</v>
      </c>
      <c r="E15" s="32" t="s">
        <v>72</v>
      </c>
      <c r="F15" s="32" t="s">
        <v>76</v>
      </c>
      <c r="G15" s="33" t="s">
        <v>92</v>
      </c>
      <c r="H15" s="29" t="s">
        <v>78</v>
      </c>
      <c r="K15" s="37"/>
    </row>
    <row r="16" spans="1:11" ht="21.75">
      <c r="A16" s="29">
        <f t="shared" si="0"/>
        <v>10</v>
      </c>
      <c r="B16" s="29" t="s">
        <v>70</v>
      </c>
      <c r="C16" s="30" t="s">
        <v>93</v>
      </c>
      <c r="D16" s="31">
        <v>750000</v>
      </c>
      <c r="E16" s="32" t="s">
        <v>72</v>
      </c>
      <c r="F16" s="32" t="s">
        <v>82</v>
      </c>
      <c r="G16" s="33" t="s">
        <v>94</v>
      </c>
      <c r="H16" s="29" t="s">
        <v>78</v>
      </c>
      <c r="K16" s="37"/>
    </row>
    <row r="17" spans="1:51" ht="21.75">
      <c r="A17" s="29">
        <f t="shared" si="0"/>
        <v>11</v>
      </c>
      <c r="B17" s="29" t="s">
        <v>70</v>
      </c>
      <c r="C17" s="30" t="s">
        <v>95</v>
      </c>
      <c r="D17" s="31">
        <v>700000</v>
      </c>
      <c r="E17" s="32" t="s">
        <v>72</v>
      </c>
      <c r="F17" s="32" t="s">
        <v>73</v>
      </c>
      <c r="G17" s="33" t="s">
        <v>80</v>
      </c>
      <c r="H17" s="29" t="s">
        <v>78</v>
      </c>
      <c r="K17" s="37"/>
    </row>
    <row r="18" spans="1:51" ht="21.75">
      <c r="A18" s="29">
        <f t="shared" si="0"/>
        <v>12</v>
      </c>
      <c r="B18" s="29" t="s">
        <v>70</v>
      </c>
      <c r="C18" s="30" t="s">
        <v>96</v>
      </c>
      <c r="D18" s="31">
        <v>180000</v>
      </c>
      <c r="E18" s="32" t="s">
        <v>72</v>
      </c>
      <c r="F18" s="32" t="s">
        <v>73</v>
      </c>
      <c r="G18" s="33" t="s">
        <v>97</v>
      </c>
      <c r="H18" s="29" t="s">
        <v>78</v>
      </c>
      <c r="K18" s="37"/>
    </row>
    <row r="19" spans="1:51">
      <c r="A19" s="29">
        <f t="shared" si="0"/>
        <v>13</v>
      </c>
      <c r="B19" s="29" t="s">
        <v>70</v>
      </c>
      <c r="C19" s="30" t="s">
        <v>98</v>
      </c>
      <c r="D19" s="31">
        <v>700000</v>
      </c>
      <c r="E19" s="32" t="s">
        <v>72</v>
      </c>
      <c r="F19" s="32" t="s">
        <v>82</v>
      </c>
      <c r="G19" s="33" t="s">
        <v>99</v>
      </c>
      <c r="H19" s="29">
        <v>5150</v>
      </c>
    </row>
    <row r="20" spans="1:51" ht="20.25" customHeight="1">
      <c r="A20" s="29">
        <f t="shared" si="0"/>
        <v>14</v>
      </c>
      <c r="B20" s="29" t="s">
        <v>70</v>
      </c>
      <c r="C20" s="30" t="s">
        <v>100</v>
      </c>
      <c r="D20" s="31">
        <v>900000</v>
      </c>
      <c r="E20" s="32" t="s">
        <v>72</v>
      </c>
      <c r="F20" s="32" t="s">
        <v>73</v>
      </c>
      <c r="G20" s="32" t="s">
        <v>101</v>
      </c>
      <c r="H20" s="29" t="s">
        <v>78</v>
      </c>
    </row>
    <row r="21" spans="1:51" ht="20.25" customHeight="1">
      <c r="A21" s="29">
        <f t="shared" si="0"/>
        <v>15</v>
      </c>
      <c r="B21" s="29" t="s">
        <v>70</v>
      </c>
      <c r="C21" s="30" t="s">
        <v>102</v>
      </c>
      <c r="D21" s="31">
        <v>990000</v>
      </c>
      <c r="E21" s="32" t="s">
        <v>72</v>
      </c>
      <c r="F21" s="32" t="s">
        <v>73</v>
      </c>
      <c r="G21" s="32" t="s">
        <v>103</v>
      </c>
      <c r="H21" s="29" t="s">
        <v>78</v>
      </c>
    </row>
    <row r="22" spans="1:51" ht="20.25" customHeight="1">
      <c r="A22" s="29">
        <f t="shared" si="0"/>
        <v>16</v>
      </c>
      <c r="B22" s="29" t="s">
        <v>70</v>
      </c>
      <c r="C22" s="30" t="s">
        <v>104</v>
      </c>
      <c r="D22" s="31">
        <v>450000</v>
      </c>
      <c r="E22" s="32" t="s">
        <v>72</v>
      </c>
      <c r="F22" s="32" t="s">
        <v>82</v>
      </c>
      <c r="G22" s="32" t="s">
        <v>105</v>
      </c>
      <c r="H22" s="29">
        <v>5120</v>
      </c>
    </row>
    <row r="23" spans="1:51">
      <c r="A23" s="29">
        <f t="shared" si="0"/>
        <v>17</v>
      </c>
      <c r="B23" s="29" t="s">
        <v>70</v>
      </c>
      <c r="C23" s="30" t="s">
        <v>106</v>
      </c>
      <c r="D23" s="31">
        <v>600000</v>
      </c>
      <c r="E23" s="32" t="s">
        <v>72</v>
      </c>
      <c r="F23" s="32" t="s">
        <v>82</v>
      </c>
      <c r="G23" s="32" t="s">
        <v>107</v>
      </c>
      <c r="H23" s="29">
        <v>5120</v>
      </c>
    </row>
    <row r="24" spans="1:51">
      <c r="A24" s="29">
        <f t="shared" si="0"/>
        <v>18</v>
      </c>
      <c r="B24" s="29" t="s">
        <v>70</v>
      </c>
      <c r="C24" s="30" t="s">
        <v>108</v>
      </c>
      <c r="D24" s="31">
        <v>300000</v>
      </c>
      <c r="E24" s="32" t="s">
        <v>72</v>
      </c>
      <c r="F24" s="32" t="s">
        <v>82</v>
      </c>
      <c r="G24" s="32" t="s">
        <v>109</v>
      </c>
      <c r="H24" s="29">
        <v>5120</v>
      </c>
    </row>
    <row r="25" spans="1:51">
      <c r="A25" s="29">
        <f t="shared" si="0"/>
        <v>19</v>
      </c>
      <c r="B25" s="29" t="s">
        <v>70</v>
      </c>
      <c r="C25" s="30" t="s">
        <v>110</v>
      </c>
      <c r="D25" s="31">
        <v>600000</v>
      </c>
      <c r="E25" s="32" t="s">
        <v>72</v>
      </c>
      <c r="F25" s="32" t="s">
        <v>82</v>
      </c>
      <c r="G25" s="32" t="s">
        <v>111</v>
      </c>
      <c r="H25" s="29">
        <v>5120</v>
      </c>
    </row>
    <row r="26" spans="1:51" s="43" customFormat="1" ht="15" customHeight="1">
      <c r="A26" s="29">
        <f t="shared" si="0"/>
        <v>20</v>
      </c>
      <c r="B26" s="29" t="s">
        <v>70</v>
      </c>
      <c r="C26" s="38" t="s">
        <v>112</v>
      </c>
      <c r="D26" s="39">
        <v>300000</v>
      </c>
      <c r="E26" s="40" t="s">
        <v>72</v>
      </c>
      <c r="F26" s="32" t="s">
        <v>82</v>
      </c>
      <c r="G26" s="41">
        <v>44190000</v>
      </c>
      <c r="H26" s="41">
        <v>5120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</row>
    <row r="27" spans="1:51" ht="14.25" customHeight="1">
      <c r="A27" s="29">
        <f t="shared" si="0"/>
        <v>21</v>
      </c>
      <c r="B27" s="29" t="s">
        <v>70</v>
      </c>
      <c r="C27" s="30" t="s">
        <v>113</v>
      </c>
      <c r="D27" s="31">
        <v>71076834</v>
      </c>
      <c r="E27" s="32" t="s">
        <v>114</v>
      </c>
      <c r="F27" s="32" t="s">
        <v>82</v>
      </c>
      <c r="G27" s="36">
        <v>9123000</v>
      </c>
      <c r="H27" s="29">
        <v>5010</v>
      </c>
    </row>
    <row r="28" spans="1:51" ht="14.25" customHeight="1">
      <c r="A28" s="29">
        <f t="shared" si="0"/>
        <v>22</v>
      </c>
      <c r="B28" s="29" t="s">
        <v>70</v>
      </c>
      <c r="C28" s="30" t="s">
        <v>115</v>
      </c>
      <c r="D28" s="31">
        <v>990000</v>
      </c>
      <c r="E28" s="32" t="s">
        <v>72</v>
      </c>
      <c r="F28" s="32" t="s">
        <v>82</v>
      </c>
      <c r="G28" s="36">
        <v>44110000</v>
      </c>
      <c r="H28" s="29">
        <v>5120</v>
      </c>
    </row>
    <row r="29" spans="1:51">
      <c r="A29" s="29">
        <f t="shared" si="0"/>
        <v>23</v>
      </c>
      <c r="B29" s="29" t="s">
        <v>70</v>
      </c>
      <c r="C29" s="30" t="s">
        <v>116</v>
      </c>
      <c r="D29" s="31">
        <v>235000</v>
      </c>
      <c r="E29" s="32" t="s">
        <v>72</v>
      </c>
      <c r="F29" s="32" t="s">
        <v>73</v>
      </c>
      <c r="G29" s="36">
        <v>34320000</v>
      </c>
      <c r="H29" s="29">
        <v>5120</v>
      </c>
    </row>
    <row r="30" spans="1:51">
      <c r="A30" s="29">
        <f t="shared" si="0"/>
        <v>24</v>
      </c>
      <c r="B30" s="29" t="s">
        <v>70</v>
      </c>
      <c r="C30" s="30" t="s">
        <v>117</v>
      </c>
      <c r="D30" s="31">
        <f>27192+6800+600000+100000</f>
        <v>733992</v>
      </c>
      <c r="E30" s="32" t="s">
        <v>72</v>
      </c>
      <c r="F30" s="32" t="s">
        <v>82</v>
      </c>
      <c r="G30" s="29">
        <v>42600000</v>
      </c>
      <c r="H30" s="29">
        <v>5150</v>
      </c>
    </row>
    <row r="31" spans="1:51">
      <c r="A31" s="29">
        <f t="shared" si="0"/>
        <v>25</v>
      </c>
      <c r="B31" s="29" t="s">
        <v>70</v>
      </c>
      <c r="C31" s="30" t="s">
        <v>118</v>
      </c>
      <c r="D31" s="31">
        <v>140000</v>
      </c>
      <c r="E31" s="32" t="s">
        <v>72</v>
      </c>
      <c r="F31" s="32" t="s">
        <v>82</v>
      </c>
      <c r="G31" s="32" t="s">
        <v>119</v>
      </c>
      <c r="H31" s="29">
        <v>5125</v>
      </c>
    </row>
    <row r="32" spans="1:51">
      <c r="A32" s="29">
        <f t="shared" si="0"/>
        <v>26</v>
      </c>
      <c r="B32" s="29" t="s">
        <v>70</v>
      </c>
      <c r="C32" s="30" t="s">
        <v>120</v>
      </c>
      <c r="D32" s="31">
        <v>500000</v>
      </c>
      <c r="E32" s="32" t="s">
        <v>72</v>
      </c>
      <c r="F32" s="32" t="s">
        <v>73</v>
      </c>
      <c r="G32" s="32" t="s">
        <v>121</v>
      </c>
      <c r="H32" s="29" t="s">
        <v>78</v>
      </c>
    </row>
    <row r="33" spans="1:10">
      <c r="A33" s="29">
        <f t="shared" si="0"/>
        <v>27</v>
      </c>
      <c r="B33" s="29" t="s">
        <v>70</v>
      </c>
      <c r="C33" s="30" t="s">
        <v>122</v>
      </c>
      <c r="D33" s="31">
        <v>700000</v>
      </c>
      <c r="E33" s="32" t="s">
        <v>72</v>
      </c>
      <c r="F33" s="32" t="s">
        <v>82</v>
      </c>
      <c r="G33" s="29">
        <v>30192000</v>
      </c>
      <c r="H33" s="29">
        <v>5123</v>
      </c>
    </row>
    <row r="34" spans="1:10">
      <c r="A34" s="69" t="s">
        <v>123</v>
      </c>
      <c r="B34" s="69"/>
      <c r="C34" s="70"/>
      <c r="D34" s="71">
        <f>SUM(D7:D33)</f>
        <v>85795826</v>
      </c>
      <c r="E34" s="71"/>
      <c r="F34" s="71"/>
      <c r="G34" s="71"/>
      <c r="H34" s="71"/>
    </row>
    <row r="35" spans="1:10" ht="15.75" customHeight="1">
      <c r="A35" s="29">
        <v>1</v>
      </c>
      <c r="B35" s="29" t="s">
        <v>124</v>
      </c>
      <c r="C35" s="30" t="s">
        <v>125</v>
      </c>
      <c r="D35" s="31">
        <v>370000</v>
      </c>
      <c r="E35" s="32" t="s">
        <v>72</v>
      </c>
      <c r="F35" s="32" t="s">
        <v>73</v>
      </c>
      <c r="G35" s="32" t="s">
        <v>126</v>
      </c>
      <c r="H35" s="29">
        <v>5320</v>
      </c>
    </row>
    <row r="36" spans="1:10">
      <c r="A36" s="29">
        <f>A35+1</f>
        <v>2</v>
      </c>
      <c r="B36" s="29" t="s">
        <v>124</v>
      </c>
      <c r="C36" s="30" t="s">
        <v>127</v>
      </c>
      <c r="D36" s="31">
        <v>600000</v>
      </c>
      <c r="E36" s="32" t="s">
        <v>72</v>
      </c>
      <c r="F36" s="32" t="s">
        <v>128</v>
      </c>
      <c r="G36" s="29">
        <v>50411200</v>
      </c>
      <c r="H36" s="29">
        <v>5320</v>
      </c>
      <c r="J36" s="34"/>
    </row>
    <row r="37" spans="1:10">
      <c r="A37" s="29">
        <f t="shared" ref="A37:A76" si="1">A36+1</f>
        <v>3</v>
      </c>
      <c r="B37" s="29" t="s">
        <v>124</v>
      </c>
      <c r="C37" s="30" t="s">
        <v>129</v>
      </c>
      <c r="D37" s="31">
        <v>500000</v>
      </c>
      <c r="E37" s="32" t="s">
        <v>72</v>
      </c>
      <c r="F37" s="32" t="s">
        <v>82</v>
      </c>
      <c r="G37" s="29">
        <v>50411100</v>
      </c>
      <c r="H37" s="29">
        <v>5320</v>
      </c>
    </row>
    <row r="38" spans="1:10">
      <c r="A38" s="29">
        <f t="shared" si="1"/>
        <v>4</v>
      </c>
      <c r="B38" s="29" t="s">
        <v>124</v>
      </c>
      <c r="C38" s="30" t="s">
        <v>130</v>
      </c>
      <c r="D38" s="31">
        <v>900000</v>
      </c>
      <c r="E38" s="32" t="s">
        <v>72</v>
      </c>
      <c r="F38" s="32" t="s">
        <v>82</v>
      </c>
      <c r="G38" s="29">
        <v>50511000</v>
      </c>
      <c r="H38" s="29">
        <v>5320</v>
      </c>
    </row>
    <row r="39" spans="1:10">
      <c r="A39" s="29">
        <f t="shared" si="1"/>
        <v>5</v>
      </c>
      <c r="B39" s="29" t="s">
        <v>124</v>
      </c>
      <c r="C39" s="30" t="s">
        <v>131</v>
      </c>
      <c r="D39" s="31">
        <v>500000</v>
      </c>
      <c r="E39" s="32" t="s">
        <v>72</v>
      </c>
      <c r="F39" s="32" t="s">
        <v>73</v>
      </c>
      <c r="G39" s="29">
        <v>77200000</v>
      </c>
      <c r="H39" s="29">
        <v>5300</v>
      </c>
    </row>
    <row r="40" spans="1:10" ht="14.45" customHeight="1">
      <c r="A40" s="29">
        <f t="shared" si="1"/>
        <v>6</v>
      </c>
      <c r="B40" s="29" t="s">
        <v>124</v>
      </c>
      <c r="C40" s="30" t="s">
        <v>132</v>
      </c>
      <c r="D40" s="31">
        <v>800000</v>
      </c>
      <c r="E40" s="32" t="s">
        <v>72</v>
      </c>
      <c r="F40" s="32" t="s">
        <v>82</v>
      </c>
      <c r="G40" s="29">
        <v>50110000</v>
      </c>
      <c r="H40" s="29">
        <v>5320</v>
      </c>
    </row>
    <row r="41" spans="1:10">
      <c r="A41" s="29">
        <f t="shared" si="1"/>
        <v>7</v>
      </c>
      <c r="B41" s="29" t="s">
        <v>124</v>
      </c>
      <c r="C41" s="30" t="s">
        <v>133</v>
      </c>
      <c r="D41" s="31">
        <v>200000</v>
      </c>
      <c r="E41" s="32" t="s">
        <v>72</v>
      </c>
      <c r="F41" s="32" t="s">
        <v>82</v>
      </c>
      <c r="G41" s="32" t="s">
        <v>134</v>
      </c>
      <c r="H41" s="29">
        <v>5320</v>
      </c>
    </row>
    <row r="42" spans="1:10">
      <c r="A42" s="29">
        <f t="shared" si="1"/>
        <v>8</v>
      </c>
      <c r="B42" s="29" t="s">
        <v>124</v>
      </c>
      <c r="C42" s="30" t="s">
        <v>135</v>
      </c>
      <c r="D42" s="31">
        <v>200000</v>
      </c>
      <c r="E42" s="32" t="s">
        <v>72</v>
      </c>
      <c r="F42" s="32" t="s">
        <v>82</v>
      </c>
      <c r="G42" s="32" t="s">
        <v>136</v>
      </c>
      <c r="H42" s="29">
        <v>5320</v>
      </c>
    </row>
    <row r="43" spans="1:10">
      <c r="A43" s="29">
        <f t="shared" si="1"/>
        <v>9</v>
      </c>
      <c r="B43" s="29" t="s">
        <v>124</v>
      </c>
      <c r="C43" s="30" t="s">
        <v>137</v>
      </c>
      <c r="D43" s="31">
        <v>400000</v>
      </c>
      <c r="E43" s="32" t="s">
        <v>72</v>
      </c>
      <c r="F43" s="32" t="s">
        <v>82</v>
      </c>
      <c r="G43" s="29">
        <v>50000000</v>
      </c>
      <c r="H43" s="29">
        <v>5320</v>
      </c>
    </row>
    <row r="44" spans="1:10" ht="30">
      <c r="A44" s="29">
        <f t="shared" si="1"/>
        <v>10</v>
      </c>
      <c r="B44" s="29" t="s">
        <v>124</v>
      </c>
      <c r="C44" s="30" t="s">
        <v>138</v>
      </c>
      <c r="D44" s="31">
        <v>100000</v>
      </c>
      <c r="E44" s="32" t="s">
        <v>72</v>
      </c>
      <c r="F44" s="32" t="s">
        <v>82</v>
      </c>
      <c r="G44" s="44" t="s">
        <v>139</v>
      </c>
      <c r="H44" s="29">
        <v>5320</v>
      </c>
    </row>
    <row r="45" spans="1:10">
      <c r="A45" s="29">
        <f t="shared" si="1"/>
        <v>11</v>
      </c>
      <c r="B45" s="29" t="s">
        <v>124</v>
      </c>
      <c r="C45" s="30" t="s">
        <v>140</v>
      </c>
      <c r="D45" s="31">
        <v>330000</v>
      </c>
      <c r="E45" s="32" t="s">
        <v>72</v>
      </c>
      <c r="F45" s="32" t="s">
        <v>82</v>
      </c>
      <c r="G45" s="29">
        <v>50324100</v>
      </c>
      <c r="H45" s="29">
        <v>5320</v>
      </c>
    </row>
    <row r="46" spans="1:10">
      <c r="A46" s="29">
        <f t="shared" si="1"/>
        <v>12</v>
      </c>
      <c r="B46" s="29" t="s">
        <v>124</v>
      </c>
      <c r="C46" s="30" t="s">
        <v>141</v>
      </c>
      <c r="D46" s="31">
        <v>120000</v>
      </c>
      <c r="E46" s="32" t="s">
        <v>72</v>
      </c>
      <c r="F46" s="32" t="s">
        <v>82</v>
      </c>
      <c r="G46" s="29">
        <v>50000000</v>
      </c>
      <c r="H46" s="29">
        <v>5320</v>
      </c>
    </row>
    <row r="47" spans="1:10" ht="16.149999999999999" customHeight="1">
      <c r="A47" s="29">
        <f t="shared" si="1"/>
        <v>13</v>
      </c>
      <c r="B47" s="29" t="s">
        <v>124</v>
      </c>
      <c r="C47" s="30" t="s">
        <v>142</v>
      </c>
      <c r="D47" s="31">
        <v>100000</v>
      </c>
      <c r="E47" s="32" t="s">
        <v>72</v>
      </c>
      <c r="F47" s="32" t="s">
        <v>73</v>
      </c>
      <c r="G47" s="29">
        <v>80530000</v>
      </c>
      <c r="H47" s="29">
        <v>5504</v>
      </c>
    </row>
    <row r="48" spans="1:10" ht="30">
      <c r="A48" s="29">
        <f t="shared" si="1"/>
        <v>14</v>
      </c>
      <c r="B48" s="29" t="s">
        <v>124</v>
      </c>
      <c r="C48" s="30" t="s">
        <v>143</v>
      </c>
      <c r="D48" s="31">
        <v>350000</v>
      </c>
      <c r="E48" s="32" t="s">
        <v>72</v>
      </c>
      <c r="F48" s="32" t="s">
        <v>82</v>
      </c>
      <c r="G48" s="29">
        <v>50000000</v>
      </c>
      <c r="H48" s="29">
        <v>5509</v>
      </c>
      <c r="J48" s="34"/>
    </row>
    <row r="49" spans="1:10">
      <c r="A49" s="29">
        <f t="shared" si="1"/>
        <v>15</v>
      </c>
      <c r="B49" s="29" t="s">
        <v>124</v>
      </c>
      <c r="C49" s="30" t="s">
        <v>144</v>
      </c>
      <c r="D49" s="31">
        <v>300000</v>
      </c>
      <c r="E49" s="32" t="s">
        <v>72</v>
      </c>
      <c r="F49" s="32" t="s">
        <v>76</v>
      </c>
      <c r="G49" s="45">
        <v>71242000</v>
      </c>
      <c r="H49" s="29">
        <v>5509</v>
      </c>
    </row>
    <row r="50" spans="1:10" ht="17.25" customHeight="1">
      <c r="A50" s="29">
        <f t="shared" si="1"/>
        <v>16</v>
      </c>
      <c r="B50" s="29" t="s">
        <v>124</v>
      </c>
      <c r="C50" s="30" t="s">
        <v>145</v>
      </c>
      <c r="D50" s="31">
        <v>581000</v>
      </c>
      <c r="E50" s="32" t="s">
        <v>72</v>
      </c>
      <c r="F50" s="32" t="s">
        <v>76</v>
      </c>
      <c r="G50" s="32" t="s">
        <v>146</v>
      </c>
      <c r="H50" s="46" t="s">
        <v>147</v>
      </c>
    </row>
    <row r="51" spans="1:10" ht="16.5" customHeight="1">
      <c r="A51" s="29">
        <f t="shared" si="1"/>
        <v>17</v>
      </c>
      <c r="B51" s="29" t="s">
        <v>124</v>
      </c>
      <c r="C51" s="30" t="s">
        <v>148</v>
      </c>
      <c r="D51" s="31">
        <v>201680</v>
      </c>
      <c r="E51" s="32" t="s">
        <v>72</v>
      </c>
      <c r="F51" s="32" t="s">
        <v>82</v>
      </c>
      <c r="G51" s="29">
        <v>72300000</v>
      </c>
      <c r="H51" s="29">
        <v>5509</v>
      </c>
    </row>
    <row r="52" spans="1:10">
      <c r="A52" s="29">
        <f t="shared" si="1"/>
        <v>18</v>
      </c>
      <c r="B52" s="29" t="s">
        <v>124</v>
      </c>
      <c r="C52" s="30" t="s">
        <v>149</v>
      </c>
      <c r="D52" s="31">
        <v>20000</v>
      </c>
      <c r="E52" s="32" t="s">
        <v>72</v>
      </c>
      <c r="F52" s="32" t="s">
        <v>82</v>
      </c>
      <c r="G52" s="32" t="s">
        <v>150</v>
      </c>
      <c r="H52" s="29">
        <v>5509</v>
      </c>
    </row>
    <row r="53" spans="1:10">
      <c r="A53" s="29">
        <f t="shared" si="1"/>
        <v>19</v>
      </c>
      <c r="B53" s="29" t="s">
        <v>124</v>
      </c>
      <c r="C53" s="30" t="s">
        <v>151</v>
      </c>
      <c r="D53" s="31">
        <v>200000</v>
      </c>
      <c r="E53" s="32" t="s">
        <v>72</v>
      </c>
      <c r="F53" s="32" t="s">
        <v>82</v>
      </c>
      <c r="G53" s="32" t="s">
        <v>152</v>
      </c>
      <c r="H53" s="29">
        <v>5509</v>
      </c>
    </row>
    <row r="54" spans="1:10">
      <c r="A54" s="29">
        <f t="shared" si="1"/>
        <v>20</v>
      </c>
      <c r="B54" s="29" t="s">
        <v>124</v>
      </c>
      <c r="C54" s="30" t="s">
        <v>153</v>
      </c>
      <c r="D54" s="31">
        <v>12000</v>
      </c>
      <c r="E54" s="32" t="s">
        <v>72</v>
      </c>
      <c r="F54" s="32" t="s">
        <v>82</v>
      </c>
      <c r="G54" s="32" t="s">
        <v>150</v>
      </c>
      <c r="H54" s="29">
        <v>5509</v>
      </c>
    </row>
    <row r="55" spans="1:10">
      <c r="A55" s="29">
        <f t="shared" si="1"/>
        <v>21</v>
      </c>
      <c r="B55" s="29" t="s">
        <v>124</v>
      </c>
      <c r="C55" s="30" t="s">
        <v>154</v>
      </c>
      <c r="D55" s="31">
        <v>58320</v>
      </c>
      <c r="E55" s="32" t="s">
        <v>72</v>
      </c>
      <c r="F55" s="32" t="s">
        <v>82</v>
      </c>
      <c r="G55" s="32" t="s">
        <v>150</v>
      </c>
      <c r="H55" s="29">
        <v>5509</v>
      </c>
    </row>
    <row r="56" spans="1:10" ht="21" customHeight="1">
      <c r="A56" s="29">
        <f t="shared" si="1"/>
        <v>22</v>
      </c>
      <c r="B56" s="29" t="s">
        <v>124</v>
      </c>
      <c r="C56" s="30" t="s">
        <v>155</v>
      </c>
      <c r="D56" s="31">
        <v>3150000</v>
      </c>
      <c r="E56" s="32" t="s">
        <v>156</v>
      </c>
      <c r="F56" s="46" t="s">
        <v>82</v>
      </c>
      <c r="G56" s="32" t="s">
        <v>157</v>
      </c>
      <c r="H56" s="29">
        <v>5397</v>
      </c>
    </row>
    <row r="57" spans="1:10" ht="21" customHeight="1">
      <c r="A57" s="29">
        <f t="shared" si="1"/>
        <v>23</v>
      </c>
      <c r="B57" s="29" t="s">
        <v>124</v>
      </c>
      <c r="C57" s="30" t="s">
        <v>158</v>
      </c>
      <c r="D57" s="31">
        <v>720000</v>
      </c>
      <c r="E57" s="32" t="s">
        <v>159</v>
      </c>
      <c r="F57" s="46" t="s">
        <v>82</v>
      </c>
      <c r="G57" s="32" t="s">
        <v>160</v>
      </c>
      <c r="H57" s="29">
        <v>5501</v>
      </c>
    </row>
    <row r="58" spans="1:10">
      <c r="A58" s="29">
        <f t="shared" si="1"/>
        <v>24</v>
      </c>
      <c r="B58" s="29" t="s">
        <v>124</v>
      </c>
      <c r="C58" s="30" t="s">
        <v>161</v>
      </c>
      <c r="D58" s="31">
        <v>260000</v>
      </c>
      <c r="E58" s="32" t="s">
        <v>72</v>
      </c>
      <c r="F58" s="32" t="s">
        <v>82</v>
      </c>
      <c r="G58" s="36">
        <v>72300000</v>
      </c>
      <c r="H58" s="29">
        <v>5339</v>
      </c>
    </row>
    <row r="59" spans="1:10" ht="18.600000000000001" customHeight="1">
      <c r="A59" s="29">
        <f t="shared" si="1"/>
        <v>25</v>
      </c>
      <c r="B59" s="29" t="s">
        <v>124</v>
      </c>
      <c r="C59" s="30" t="s">
        <v>162</v>
      </c>
      <c r="D59" s="31">
        <v>220000</v>
      </c>
      <c r="E59" s="32" t="s">
        <v>163</v>
      </c>
      <c r="F59" s="32" t="s">
        <v>82</v>
      </c>
      <c r="G59" s="29">
        <v>70200000</v>
      </c>
      <c r="H59" s="29">
        <v>5330</v>
      </c>
    </row>
    <row r="60" spans="1:10">
      <c r="A60" s="29">
        <f t="shared" si="1"/>
        <v>26</v>
      </c>
      <c r="B60" s="29" t="s">
        <v>124</v>
      </c>
      <c r="C60" s="30" t="s">
        <v>164</v>
      </c>
      <c r="D60" s="31">
        <v>500000</v>
      </c>
      <c r="E60" s="32" t="s">
        <v>72</v>
      </c>
      <c r="F60" s="46" t="s">
        <v>82</v>
      </c>
      <c r="G60" s="29">
        <v>50000000</v>
      </c>
      <c r="H60" s="29">
        <v>5320</v>
      </c>
    </row>
    <row r="61" spans="1:10">
      <c r="A61" s="29">
        <f t="shared" si="1"/>
        <v>27</v>
      </c>
      <c r="B61" s="29" t="s">
        <v>124</v>
      </c>
      <c r="C61" s="30" t="s">
        <v>165</v>
      </c>
      <c r="D61" s="31">
        <v>350000</v>
      </c>
      <c r="E61" s="32" t="s">
        <v>72</v>
      </c>
      <c r="F61" s="46" t="s">
        <v>73</v>
      </c>
      <c r="G61" s="45">
        <v>51514110</v>
      </c>
      <c r="H61" s="29">
        <v>5399</v>
      </c>
    </row>
    <row r="62" spans="1:10" ht="17.45" customHeight="1">
      <c r="A62" s="29">
        <f t="shared" si="1"/>
        <v>28</v>
      </c>
      <c r="B62" s="29" t="s">
        <v>124</v>
      </c>
      <c r="C62" s="30" t="s">
        <v>166</v>
      </c>
      <c r="D62" s="31">
        <v>120000</v>
      </c>
      <c r="E62" s="32" t="s">
        <v>156</v>
      </c>
      <c r="F62" s="32" t="s">
        <v>82</v>
      </c>
      <c r="G62" s="29">
        <v>64110000</v>
      </c>
      <c r="H62" s="29">
        <v>5310</v>
      </c>
      <c r="J62" s="34"/>
    </row>
    <row r="63" spans="1:10">
      <c r="A63" s="29">
        <f t="shared" si="1"/>
        <v>29</v>
      </c>
      <c r="B63" s="29" t="s">
        <v>124</v>
      </c>
      <c r="C63" s="30" t="s">
        <v>167</v>
      </c>
      <c r="D63" s="31">
        <v>24000</v>
      </c>
      <c r="E63" s="32" t="s">
        <v>72</v>
      </c>
      <c r="F63" s="32" t="s">
        <v>82</v>
      </c>
      <c r="G63" s="29">
        <v>64210000</v>
      </c>
      <c r="H63" s="29">
        <v>5313</v>
      </c>
    </row>
    <row r="64" spans="1:10">
      <c r="A64" s="29">
        <f t="shared" si="1"/>
        <v>30</v>
      </c>
      <c r="B64" s="29" t="s">
        <v>124</v>
      </c>
      <c r="C64" s="30" t="s">
        <v>168</v>
      </c>
      <c r="D64" s="31">
        <v>30000</v>
      </c>
      <c r="E64" s="32" t="s">
        <v>72</v>
      </c>
      <c r="F64" s="32" t="s">
        <v>82</v>
      </c>
      <c r="G64" s="29" t="s">
        <v>169</v>
      </c>
      <c r="H64" s="29">
        <v>5311</v>
      </c>
    </row>
    <row r="65" spans="1:11">
      <c r="A65" s="29">
        <f t="shared" si="1"/>
        <v>31</v>
      </c>
      <c r="B65" s="29" t="s">
        <v>124</v>
      </c>
      <c r="C65" s="30" t="s">
        <v>170</v>
      </c>
      <c r="D65" s="31">
        <v>560000</v>
      </c>
      <c r="E65" s="32" t="s">
        <v>72</v>
      </c>
      <c r="F65" s="32" t="s">
        <v>82</v>
      </c>
      <c r="G65" s="36">
        <v>64210000</v>
      </c>
      <c r="H65" s="29">
        <v>5396</v>
      </c>
    </row>
    <row r="66" spans="1:11">
      <c r="A66" s="29">
        <f t="shared" si="1"/>
        <v>32</v>
      </c>
      <c r="B66" s="29" t="s">
        <v>124</v>
      </c>
      <c r="C66" s="30" t="s">
        <v>171</v>
      </c>
      <c r="D66" s="31">
        <v>50000</v>
      </c>
      <c r="E66" s="32" t="s">
        <v>72</v>
      </c>
      <c r="F66" s="46" t="s">
        <v>128</v>
      </c>
      <c r="G66" s="36">
        <v>22462000</v>
      </c>
      <c r="H66" s="29">
        <v>5354</v>
      </c>
    </row>
    <row r="67" spans="1:11">
      <c r="A67" s="29">
        <f t="shared" si="1"/>
        <v>33</v>
      </c>
      <c r="B67" s="29" t="s">
        <v>124</v>
      </c>
      <c r="C67" s="30" t="s">
        <v>172</v>
      </c>
      <c r="D67" s="31">
        <v>230000</v>
      </c>
      <c r="E67" s="32" t="s">
        <v>72</v>
      </c>
      <c r="F67" s="32" t="s">
        <v>82</v>
      </c>
      <c r="G67" s="29">
        <v>71631200</v>
      </c>
      <c r="H67" s="29">
        <v>5390</v>
      </c>
    </row>
    <row r="68" spans="1:11" ht="16.149999999999999" customHeight="1">
      <c r="A68" s="29">
        <f t="shared" si="1"/>
        <v>34</v>
      </c>
      <c r="B68" s="29" t="s">
        <v>124</v>
      </c>
      <c r="C68" s="30" t="s">
        <v>173</v>
      </c>
      <c r="D68" s="31">
        <v>570000</v>
      </c>
      <c r="E68" s="32" t="s">
        <v>72</v>
      </c>
      <c r="F68" s="32" t="s">
        <v>82</v>
      </c>
      <c r="G68" s="29">
        <v>71317200</v>
      </c>
      <c r="H68" s="29">
        <v>5391</v>
      </c>
    </row>
    <row r="69" spans="1:11">
      <c r="A69" s="29">
        <f t="shared" si="1"/>
        <v>35</v>
      </c>
      <c r="B69" s="29" t="s">
        <v>124</v>
      </c>
      <c r="C69" s="30" t="s">
        <v>174</v>
      </c>
      <c r="D69" s="31">
        <v>270000</v>
      </c>
      <c r="E69" s="32" t="s">
        <v>72</v>
      </c>
      <c r="F69" s="46" t="s">
        <v>76</v>
      </c>
      <c r="G69" s="29">
        <v>79212300</v>
      </c>
      <c r="H69" s="29">
        <v>5500</v>
      </c>
    </row>
    <row r="70" spans="1:11" ht="18" customHeight="1">
      <c r="A70" s="29">
        <f t="shared" si="1"/>
        <v>36</v>
      </c>
      <c r="B70" s="29" t="s">
        <v>124</v>
      </c>
      <c r="C70" s="30" t="s">
        <v>175</v>
      </c>
      <c r="D70" s="31">
        <v>60000</v>
      </c>
      <c r="E70" s="32" t="s">
        <v>72</v>
      </c>
      <c r="F70" s="32" t="s">
        <v>82</v>
      </c>
      <c r="G70" s="36">
        <v>79140000</v>
      </c>
      <c r="H70" s="29">
        <v>5502</v>
      </c>
    </row>
    <row r="71" spans="1:11">
      <c r="A71" s="29">
        <f t="shared" si="1"/>
        <v>37</v>
      </c>
      <c r="B71" s="29" t="s">
        <v>124</v>
      </c>
      <c r="C71" s="30" t="s">
        <v>176</v>
      </c>
      <c r="D71" s="31">
        <v>100000</v>
      </c>
      <c r="E71" s="32" t="s">
        <v>72</v>
      </c>
      <c r="F71" s="32" t="s">
        <v>82</v>
      </c>
      <c r="G71" s="29">
        <v>85100000</v>
      </c>
      <c r="H71" s="29">
        <v>5503</v>
      </c>
    </row>
    <row r="72" spans="1:11">
      <c r="A72" s="29">
        <f t="shared" si="1"/>
        <v>38</v>
      </c>
      <c r="B72" s="29" t="s">
        <v>124</v>
      </c>
      <c r="C72" s="30" t="s">
        <v>177</v>
      </c>
      <c r="D72" s="31">
        <v>60000</v>
      </c>
      <c r="E72" s="32" t="s">
        <v>72</v>
      </c>
      <c r="F72" s="32" t="s">
        <v>82</v>
      </c>
      <c r="G72" s="29" t="s">
        <v>178</v>
      </c>
      <c r="H72" s="29">
        <v>5505</v>
      </c>
    </row>
    <row r="73" spans="1:11">
      <c r="A73" s="29">
        <f t="shared" si="1"/>
        <v>39</v>
      </c>
      <c r="B73" s="29" t="s">
        <v>124</v>
      </c>
      <c r="C73" s="30" t="s">
        <v>179</v>
      </c>
      <c r="D73" s="31">
        <v>500000</v>
      </c>
      <c r="E73" s="32" t="s">
        <v>72</v>
      </c>
      <c r="F73" s="32" t="s">
        <v>82</v>
      </c>
      <c r="G73" s="32" t="s">
        <v>180</v>
      </c>
      <c r="H73" s="29">
        <v>5506</v>
      </c>
    </row>
    <row r="74" spans="1:11">
      <c r="A74" s="29">
        <f t="shared" si="1"/>
        <v>40</v>
      </c>
      <c r="B74" s="29" t="s">
        <v>124</v>
      </c>
      <c r="C74" s="30" t="s">
        <v>181</v>
      </c>
      <c r="D74" s="31">
        <v>300000</v>
      </c>
      <c r="E74" s="32" t="s">
        <v>72</v>
      </c>
      <c r="F74" s="32" t="s">
        <v>82</v>
      </c>
      <c r="G74" s="29">
        <v>15000000</v>
      </c>
      <c r="H74" s="29">
        <v>5510</v>
      </c>
    </row>
    <row r="75" spans="1:11" ht="15.75" customHeight="1">
      <c r="A75" s="29">
        <f t="shared" si="1"/>
        <v>41</v>
      </c>
      <c r="B75" s="29" t="s">
        <v>124</v>
      </c>
      <c r="C75" s="30" t="s">
        <v>182</v>
      </c>
      <c r="D75" s="31">
        <v>20000</v>
      </c>
      <c r="E75" s="32" t="s">
        <v>72</v>
      </c>
      <c r="F75" s="32" t="s">
        <v>82</v>
      </c>
      <c r="G75" s="29">
        <v>79341000</v>
      </c>
      <c r="H75" s="29">
        <v>5351</v>
      </c>
    </row>
    <row r="76" spans="1:11">
      <c r="A76" s="29">
        <f t="shared" si="1"/>
        <v>42</v>
      </c>
      <c r="B76" s="29" t="s">
        <v>124</v>
      </c>
      <c r="C76" s="30" t="s">
        <v>183</v>
      </c>
      <c r="D76" s="31">
        <v>250000</v>
      </c>
      <c r="E76" s="32" t="s">
        <v>72</v>
      </c>
      <c r="F76" s="32" t="s">
        <v>82</v>
      </c>
      <c r="G76" s="29">
        <v>22200000</v>
      </c>
      <c r="H76" s="29">
        <v>5599</v>
      </c>
    </row>
    <row r="77" spans="1:11">
      <c r="A77" s="69" t="s">
        <v>184</v>
      </c>
      <c r="B77" s="69"/>
      <c r="C77" s="70"/>
      <c r="D77" s="71">
        <f>SUM(D35:D76)</f>
        <v>15187000</v>
      </c>
      <c r="E77" s="71"/>
      <c r="F77" s="71"/>
      <c r="G77" s="71"/>
      <c r="H77" s="71"/>
    </row>
    <row r="78" spans="1:11" s="23" customFormat="1">
      <c r="E78" s="47"/>
      <c r="F78" s="47"/>
      <c r="G78" s="48"/>
    </row>
    <row r="79" spans="1:11" s="49" customFormat="1" ht="13.9" customHeight="1">
      <c r="B79" s="67"/>
      <c r="C79" s="67"/>
      <c r="D79" s="67"/>
      <c r="E79" s="21"/>
      <c r="F79" s="72"/>
      <c r="G79" s="72"/>
      <c r="H79" s="72"/>
      <c r="I79" s="50"/>
      <c r="J79" s="50"/>
      <c r="K79" s="50"/>
    </row>
    <row r="80" spans="1:11" s="49" customFormat="1" ht="18.600000000000001" customHeight="1">
      <c r="B80" s="65" t="s">
        <v>185</v>
      </c>
      <c r="C80" s="65"/>
      <c r="D80" s="65"/>
      <c r="E80" s="21"/>
      <c r="F80" s="66" t="s">
        <v>186</v>
      </c>
      <c r="G80" s="66"/>
      <c r="H80" s="66"/>
      <c r="I80" s="50"/>
      <c r="J80" s="50"/>
      <c r="K80" s="50"/>
    </row>
    <row r="81" spans="2:11" s="23" customFormat="1" ht="15.75">
      <c r="B81" s="67" t="s">
        <v>187</v>
      </c>
      <c r="C81" s="67"/>
      <c r="D81" s="51"/>
      <c r="E81" s="21"/>
      <c r="F81" s="68" t="s">
        <v>188</v>
      </c>
      <c r="G81" s="68"/>
      <c r="H81" s="68"/>
      <c r="I81" s="52"/>
      <c r="J81" s="53"/>
      <c r="K81" s="53"/>
    </row>
    <row r="82" spans="2:11" s="23" customFormat="1">
      <c r="E82" s="47"/>
      <c r="F82" s="47"/>
      <c r="G82" s="48"/>
    </row>
    <row r="83" spans="2:11" s="23" customFormat="1">
      <c r="E83" s="47"/>
      <c r="F83" s="47"/>
      <c r="G83" s="48"/>
    </row>
    <row r="84" spans="2:11" s="23" customFormat="1">
      <c r="E84" s="47"/>
      <c r="F84" s="47"/>
      <c r="G84" s="48"/>
    </row>
    <row r="85" spans="2:11" s="23" customFormat="1">
      <c r="E85" s="47"/>
      <c r="F85" s="47"/>
      <c r="G85" s="48"/>
    </row>
    <row r="86" spans="2:11" s="23" customFormat="1">
      <c r="E86" s="47"/>
      <c r="F86" s="47"/>
      <c r="G86" s="48"/>
    </row>
    <row r="87" spans="2:11" s="23" customFormat="1">
      <c r="E87" s="47"/>
      <c r="F87" s="47"/>
      <c r="G87" s="48"/>
    </row>
    <row r="88" spans="2:11" s="23" customFormat="1">
      <c r="E88" s="47"/>
      <c r="F88" s="47"/>
      <c r="G88" s="48"/>
    </row>
    <row r="89" spans="2:11" s="23" customFormat="1">
      <c r="E89" s="47"/>
      <c r="F89" s="47"/>
      <c r="G89" s="48"/>
    </row>
    <row r="90" spans="2:11" s="23" customFormat="1">
      <c r="E90" s="47"/>
      <c r="F90" s="47"/>
      <c r="G90" s="48"/>
    </row>
    <row r="91" spans="2:11" s="23" customFormat="1">
      <c r="E91" s="47"/>
      <c r="F91" s="47"/>
      <c r="G91" s="48"/>
    </row>
    <row r="92" spans="2:11" s="23" customFormat="1">
      <c r="E92" s="47"/>
      <c r="F92" s="47"/>
      <c r="G92" s="48"/>
    </row>
    <row r="93" spans="2:11" s="23" customFormat="1">
      <c r="E93" s="47"/>
      <c r="F93" s="47"/>
      <c r="G93" s="48"/>
    </row>
    <row r="94" spans="2:11" s="23" customFormat="1">
      <c r="E94" s="47"/>
      <c r="F94" s="47"/>
      <c r="G94" s="48"/>
    </row>
    <row r="95" spans="2:11" s="23" customFormat="1">
      <c r="E95" s="47"/>
      <c r="F95" s="47"/>
      <c r="G95" s="48"/>
    </row>
    <row r="96" spans="2:11" s="23" customFormat="1">
      <c r="E96" s="47"/>
      <c r="F96" s="47"/>
      <c r="G96" s="48"/>
    </row>
    <row r="97" spans="5:7" s="23" customFormat="1">
      <c r="E97" s="47"/>
      <c r="F97" s="47"/>
      <c r="G97" s="48"/>
    </row>
    <row r="98" spans="5:7" s="23" customFormat="1">
      <c r="E98" s="47"/>
      <c r="F98" s="47"/>
      <c r="G98" s="48"/>
    </row>
    <row r="99" spans="5:7" s="23" customFormat="1">
      <c r="E99" s="47"/>
      <c r="F99" s="47"/>
      <c r="G99" s="48"/>
    </row>
    <row r="100" spans="5:7" s="23" customFormat="1">
      <c r="E100" s="47"/>
      <c r="F100" s="47"/>
      <c r="G100" s="48"/>
    </row>
    <row r="101" spans="5:7" s="23" customFormat="1">
      <c r="E101" s="47"/>
      <c r="F101" s="47"/>
      <c r="G101" s="48"/>
    </row>
    <row r="102" spans="5:7" s="23" customFormat="1">
      <c r="E102" s="47"/>
      <c r="F102" s="47"/>
      <c r="G102" s="48"/>
    </row>
    <row r="103" spans="5:7" s="23" customFormat="1">
      <c r="E103" s="47"/>
      <c r="F103" s="47"/>
      <c r="G103" s="48"/>
    </row>
    <row r="104" spans="5:7" s="23" customFormat="1">
      <c r="E104" s="47"/>
      <c r="F104" s="47"/>
      <c r="G104" s="48"/>
    </row>
    <row r="105" spans="5:7" s="23" customFormat="1">
      <c r="E105" s="47"/>
      <c r="F105" s="47"/>
      <c r="G105" s="48"/>
    </row>
    <row r="106" spans="5:7" s="23" customFormat="1">
      <c r="E106" s="47"/>
      <c r="F106" s="47"/>
      <c r="G106" s="48"/>
    </row>
    <row r="107" spans="5:7" s="23" customFormat="1">
      <c r="E107" s="47"/>
      <c r="F107" s="47"/>
      <c r="G107" s="48"/>
    </row>
    <row r="108" spans="5:7" s="23" customFormat="1">
      <c r="E108" s="47"/>
      <c r="F108" s="47"/>
      <c r="G108" s="48"/>
    </row>
    <row r="109" spans="5:7" s="23" customFormat="1">
      <c r="E109" s="47"/>
      <c r="F109" s="47"/>
      <c r="G109" s="48"/>
    </row>
    <row r="110" spans="5:7" s="23" customFormat="1">
      <c r="E110" s="47"/>
      <c r="F110" s="47"/>
      <c r="G110" s="48"/>
    </row>
    <row r="111" spans="5:7" s="23" customFormat="1">
      <c r="E111" s="47"/>
      <c r="F111" s="47"/>
      <c r="G111" s="48"/>
    </row>
    <row r="112" spans="5:7" s="23" customFormat="1">
      <c r="E112" s="47"/>
      <c r="F112" s="47"/>
      <c r="G112" s="48"/>
    </row>
    <row r="113" spans="5:7" s="23" customFormat="1">
      <c r="E113" s="47"/>
      <c r="F113" s="47"/>
      <c r="G113" s="48"/>
    </row>
    <row r="114" spans="5:7" s="23" customFormat="1">
      <c r="E114" s="47"/>
      <c r="F114" s="47"/>
      <c r="G114" s="48"/>
    </row>
    <row r="115" spans="5:7" s="23" customFormat="1">
      <c r="E115" s="47"/>
      <c r="F115" s="47"/>
      <c r="G115" s="48"/>
    </row>
    <row r="116" spans="5:7" s="23" customFormat="1">
      <c r="E116" s="47"/>
      <c r="F116" s="47"/>
      <c r="G116" s="48"/>
    </row>
    <row r="117" spans="5:7" s="23" customFormat="1">
      <c r="E117" s="47"/>
      <c r="F117" s="47"/>
      <c r="G117" s="48"/>
    </row>
    <row r="118" spans="5:7" s="23" customFormat="1">
      <c r="E118" s="47"/>
      <c r="F118" s="47"/>
      <c r="G118" s="48"/>
    </row>
    <row r="119" spans="5:7" s="23" customFormat="1">
      <c r="E119" s="47"/>
      <c r="F119" s="47"/>
      <c r="G119" s="48"/>
    </row>
    <row r="120" spans="5:7" s="23" customFormat="1">
      <c r="E120" s="47"/>
      <c r="F120" s="47"/>
      <c r="G120" s="48"/>
    </row>
    <row r="121" spans="5:7" s="23" customFormat="1">
      <c r="E121" s="47"/>
      <c r="F121" s="47"/>
      <c r="G121" s="48"/>
    </row>
    <row r="122" spans="5:7" s="23" customFormat="1">
      <c r="E122" s="47"/>
      <c r="F122" s="47"/>
      <c r="G122" s="48"/>
    </row>
    <row r="123" spans="5:7" s="23" customFormat="1">
      <c r="E123" s="47"/>
      <c r="F123" s="47"/>
      <c r="G123" s="48"/>
    </row>
    <row r="124" spans="5:7" s="23" customFormat="1">
      <c r="E124" s="47"/>
      <c r="F124" s="47"/>
      <c r="G124" s="48"/>
    </row>
    <row r="125" spans="5:7" s="23" customFormat="1">
      <c r="E125" s="47"/>
      <c r="F125" s="47"/>
      <c r="G125" s="48"/>
    </row>
    <row r="126" spans="5:7" s="23" customFormat="1">
      <c r="E126" s="47"/>
      <c r="F126" s="47"/>
      <c r="G126" s="48"/>
    </row>
    <row r="127" spans="5:7" s="23" customFormat="1">
      <c r="E127" s="47"/>
      <c r="F127" s="47"/>
      <c r="G127" s="48"/>
    </row>
    <row r="128" spans="5:7" s="23" customFormat="1">
      <c r="E128" s="47"/>
      <c r="F128" s="47"/>
      <c r="G128" s="48"/>
    </row>
    <row r="129" spans="5:7" s="23" customFormat="1">
      <c r="E129" s="47"/>
      <c r="F129" s="47"/>
      <c r="G129" s="48"/>
    </row>
    <row r="130" spans="5:7" s="23" customFormat="1">
      <c r="E130" s="47"/>
      <c r="F130" s="47"/>
      <c r="G130" s="48"/>
    </row>
    <row r="131" spans="5:7" s="23" customFormat="1">
      <c r="E131" s="47"/>
      <c r="F131" s="47"/>
      <c r="G131" s="48"/>
    </row>
    <row r="132" spans="5:7" s="23" customFormat="1">
      <c r="E132" s="47"/>
      <c r="F132" s="47"/>
      <c r="G132" s="48"/>
    </row>
    <row r="133" spans="5:7" s="23" customFormat="1">
      <c r="E133" s="47"/>
      <c r="F133" s="47"/>
      <c r="G133" s="48"/>
    </row>
    <row r="134" spans="5:7" s="23" customFormat="1">
      <c r="E134" s="47"/>
      <c r="F134" s="47"/>
      <c r="G134" s="48"/>
    </row>
    <row r="135" spans="5:7" s="23" customFormat="1">
      <c r="E135" s="47"/>
      <c r="F135" s="47"/>
      <c r="G135" s="48"/>
    </row>
    <row r="136" spans="5:7" s="23" customFormat="1">
      <c r="E136" s="47"/>
      <c r="F136" s="47"/>
      <c r="G136" s="48"/>
    </row>
    <row r="137" spans="5:7" s="23" customFormat="1">
      <c r="E137" s="47"/>
      <c r="F137" s="47"/>
      <c r="G137" s="48"/>
    </row>
    <row r="138" spans="5:7" s="23" customFormat="1">
      <c r="E138" s="47"/>
      <c r="F138" s="47"/>
      <c r="G138" s="48"/>
    </row>
    <row r="139" spans="5:7" s="23" customFormat="1">
      <c r="E139" s="47"/>
      <c r="F139" s="47"/>
      <c r="G139" s="48"/>
    </row>
    <row r="140" spans="5:7" s="23" customFormat="1">
      <c r="E140" s="47"/>
      <c r="F140" s="47"/>
      <c r="G140" s="48"/>
    </row>
    <row r="141" spans="5:7" s="23" customFormat="1">
      <c r="E141" s="47"/>
      <c r="F141" s="47"/>
      <c r="G141" s="48"/>
    </row>
    <row r="142" spans="5:7" s="23" customFormat="1">
      <c r="E142" s="47"/>
      <c r="F142" s="47"/>
      <c r="G142" s="48"/>
    </row>
    <row r="143" spans="5:7" s="23" customFormat="1">
      <c r="E143" s="47"/>
      <c r="F143" s="47"/>
      <c r="G143" s="48"/>
    </row>
    <row r="144" spans="5:7" s="23" customFormat="1">
      <c r="E144" s="47"/>
      <c r="F144" s="47"/>
      <c r="G144" s="48"/>
    </row>
    <row r="145" spans="5:7" s="23" customFormat="1">
      <c r="E145" s="47"/>
      <c r="F145" s="47"/>
      <c r="G145" s="48"/>
    </row>
    <row r="146" spans="5:7" s="23" customFormat="1">
      <c r="E146" s="47"/>
      <c r="F146" s="47"/>
      <c r="G146" s="48"/>
    </row>
    <row r="147" spans="5:7" s="23" customFormat="1">
      <c r="E147" s="47"/>
      <c r="F147" s="47"/>
      <c r="G147" s="48"/>
    </row>
    <row r="148" spans="5:7" s="23" customFormat="1">
      <c r="E148" s="47"/>
      <c r="F148" s="47"/>
      <c r="G148" s="48"/>
    </row>
    <row r="149" spans="5:7" s="23" customFormat="1">
      <c r="E149" s="47"/>
      <c r="F149" s="47"/>
      <c r="G149" s="48"/>
    </row>
  </sheetData>
  <mergeCells count="17">
    <mergeCell ref="A5:B5"/>
    <mergeCell ref="C5:H5"/>
    <mergeCell ref="A1:H2"/>
    <mergeCell ref="A3:B3"/>
    <mergeCell ref="C3:H3"/>
    <mergeCell ref="A4:B4"/>
    <mergeCell ref="C4:H4"/>
    <mergeCell ref="B80:D80"/>
    <mergeCell ref="F80:H80"/>
    <mergeCell ref="B81:C81"/>
    <mergeCell ref="F81:H81"/>
    <mergeCell ref="A34:C34"/>
    <mergeCell ref="D34:H34"/>
    <mergeCell ref="A77:C77"/>
    <mergeCell ref="D77:H77"/>
    <mergeCell ref="B79:D79"/>
    <mergeCell ref="F79:H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Nabavke na koje se zakon ne pri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Ivana</cp:lastModifiedBy>
  <cp:lastPrinted>2025-12-16T07:58:44Z</cp:lastPrinted>
  <dcterms:created xsi:type="dcterms:W3CDTF">2019-11-14T12:25:51Z</dcterms:created>
  <dcterms:modified xsi:type="dcterms:W3CDTF">2026-04-01T11:46:35Z</dcterms:modified>
  <cp:category/>
</cp:coreProperties>
</file>