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'Запослени'!$B$2:$F$33</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<sst xmlns="http://schemas.openxmlformats.org/spreadsheetml/2006/main" count="1249" uniqueCount="884">
  <si>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</si>
  <si>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</si>
  <si>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</si>
  <si>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</si>
  <si>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</si>
  <si>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</si>
  <si>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</si>
  <si>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</si>
  <si>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</si>
  <si>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</si>
  <si>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</si>
  <si>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</si>
  <si>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</si>
  <si>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</si>
  <si>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</si>
  <si>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</si>
  <si>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</si>
  <si>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</si>
  <si>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</si>
  <si>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</si>
  <si>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</si>
  <si>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</si>
  <si>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</si>
  <si>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</si>
  <si>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</si>
  <si>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</si>
  <si>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</si>
  <si>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</si>
  <si>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</si>
  <si>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</si>
  <si>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</si>
  <si>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</si>
  <si>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</si>
  <si>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</si>
  <si>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</si>
  <si>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</si>
  <si>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</si>
  <si>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</si>
  <si>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</si>
  <si>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</si>
  <si>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</si>
  <si>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</si>
  <si>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</si>
  <si>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</si>
  <si>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</si>
  <si>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</si>
  <si>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</si>
  <si>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</si>
  <si>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</si>
  <si>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</si>
  <si>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</si>
  <si>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</si>
  <si>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</si>
  <si>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</si>
  <si>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</si>
  <si>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</si>
  <si>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</si>
  <si>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</si>
  <si>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</si>
  <si>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</si>
  <si>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</si>
  <si>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</si>
  <si>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</si>
  <si>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</si>
  <si>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</si>
  <si>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</si>
  <si>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</si>
  <si>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</si>
  <si>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</si>
  <si>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</si>
  <si>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</si>
  <si>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</si>
  <si>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</si>
  <si>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</si>
  <si>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</si>
  <si>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</si>
  <si>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</si>
  <si>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</si>
  <si>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</si>
  <si>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</si>
  <si>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</si>
  <si>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</si>
  <si>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</si>
  <si>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</si>
  <si>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</si>
  <si>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</si>
  <si>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</si>
  <si>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</si>
  <si>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</si>
  <si>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</si>
  <si>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</si>
  <si>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</si>
  <si>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</si>
  <si>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</si>
  <si>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</si>
  <si>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</si>
  <si>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</si>
  <si>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</si>
  <si>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</si>
  <si>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</si>
  <si>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</si>
  <si>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</si>
  <si>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</si>
  <si>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</si>
  <si>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</si>
  <si>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</si>
  <si>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</si>
  <si>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</si>
  <si>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</si>
  <si>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</si>
  <si>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</si>
  <si>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</si>
  <si>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</si>
  <si>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</si>
  <si>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</si>
  <si>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</si>
  <si>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</si>
  <si>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</si>
  <si>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</si>
  <si>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</si>
  <si>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</si>
  <si>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</si>
  <si>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</si>
  <si>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</si>
  <si>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</si>
  <si>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</si>
  <si>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</si>
  <si>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</si>
  <si>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</si>
  <si>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</si>
  <si>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</si>
  <si>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</si>
  <si>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</si>
  <si>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</si>
  <si>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</si>
  <si>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</si>
  <si>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</si>
  <si>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</si>
  <si>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</si>
  <si>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</si>
  <si>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</si>
  <si>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</si>
  <si>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</si>
  <si>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</si>
  <si>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</si>
  <si>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</si>
  <si>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</si>
  <si>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</si>
  <si>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</si>
  <si>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</si>
  <si>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</si>
  <si>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</si>
  <si>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</si>
  <si>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</si>
  <si>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</si>
  <si>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</si>
  <si>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</si>
  <si>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</si>
  <si>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</si>
  <si>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</si>
  <si>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</si>
  <si>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</si>
  <si>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</si>
  <si>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</si>
  <si>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</si>
  <si>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</si>
  <si>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</si>
  <si>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</si>
  <si>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</si>
  <si>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</si>
  <si>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</si>
  <si>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</si>
  <si>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</si>
  <si>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</si>
  <si>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</si>
  <si>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</si>
  <si>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</si>
  <si>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</si>
  <si>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</si>
  <si>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</si>
  <si>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</si>
  <si>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</si>
  <si>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</si>
  <si>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</si>
  <si>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</si>
  <si>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</si>
  <si>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</si>
  <si>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</si>
  <si>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</si>
  <si>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</si>
  <si>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</si>
  <si>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</si>
  <si>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</si>
  <si>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</si>
  <si>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</si>
  <si>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</si>
  <si>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</si>
  <si>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</si>
  <si>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</si>
  <si>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</si>
  <si>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</si>
  <si>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</si>
  <si>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</si>
  <si>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</si>
  <si>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</si>
  <si>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</si>
  <si>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</si>
  <si>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</si>
  <si>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</si>
  <si>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</si>
  <si>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</si>
  <si>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</si>
  <si>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</si>
  <si>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</si>
  <si>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</si>
  <si>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</si>
  <si>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</si>
  <si>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</si>
  <si>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</si>
  <si>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</si>
  <si>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</si>
  <si>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</si>
  <si>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</si>
  <si>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</si>
  <si>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</si>
  <si>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</si>
  <si>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</si>
  <si>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</si>
  <si>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</si>
  <si>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</si>
  <si>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</si>
  <si>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</si>
  <si>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</si>
  <si>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</si>
  <si>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</si>
  <si>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</si>
  <si>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</si>
  <si>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</si>
  <si>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</si>
  <si>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</si>
  <si>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</si>
  <si>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</si>
  <si>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</si>
  <si>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</si>
  <si>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</si>
  <si>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</si>
  <si>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</si>
  <si>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</si>
  <si>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</si>
  <si>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</si>
  <si>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</si>
  <si>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</si>
  <si>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</si>
  <si>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</si>
  <si>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</si>
  <si>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</si>
  <si>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</si>
  <si>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</si>
  <si>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</si>
  <si>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</si>
  <si>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</si>
  <si>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</si>
  <si>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</si>
  <si>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</si>
  <si>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</si>
  <si>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</si>
  <si>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</si>
  <si>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</si>
  <si>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</si>
  <si>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</si>
  <si>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</si>
  <si>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</si>
  <si>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</si>
  <si>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</si>
  <si>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</si>
  <si>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</si>
  <si>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</si>
  <si>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</si>
  <si>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</si>
  <si>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</si>
  <si>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</si>
  <si>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</si>
  <si>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</si>
  <si>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</si>
  <si>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</si>
  <si>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</si>
  <si>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</si>
  <si>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</si>
  <si>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</si>
  <si>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</si>
  <si>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</si>
  <si>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</si>
  <si>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</si>
  <si>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</si>
  <si>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</si>
  <si>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</si>
  <si>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</si>
  <si>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</si>
  <si>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</si>
  <si>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</si>
  <si>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</si>
  <si>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</si>
  <si>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</si>
  <si>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</si>
  <si>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</si>
  <si>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</si>
  <si>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</si>
  <si>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</si>
  <si>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</si>
  <si>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</si>
  <si>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</si>
  <si>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</si>
  <si>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</si>
  <si>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</si>
  <si>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</si>
  <si>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</si>
  <si>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</si>
  <si>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</si>
  <si>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</si>
  <si>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</si>
  <si>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</si>
  <si>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</si>
  <si>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</si>
  <si>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</si>
  <si>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</si>
  <si>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</si>
  <si>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</si>
  <si>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</si>
  <si>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</si>
  <si>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</si>
  <si>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</si>
  <si>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</si>
  <si>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</si>
  <si>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</si>
  <si>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</si>
  <si>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</si>
  <si>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</si>
  <si>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</si>
  <si>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</si>
  <si>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</si>
  <si>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</si>
  <si>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</si>
  <si>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</si>
  <si>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</si>
  <si>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</si>
  <si>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</si>
  <si>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</si>
  <si>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</si>
  <si>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</si>
  <si>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</si>
  <si>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</si>
  <si>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</si>
  <si>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</si>
  <si>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</si>
  <si>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</si>
  <si>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</si>
  <si>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</si>
  <si>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</si>
  <si>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</si>
  <si>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</si>
  <si>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</si>
  <si>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</si>
  <si>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</si>
  <si>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</si>
  <si>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</si>
  <si>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</si>
  <si>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</si>
  <si>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</si>
  <si>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</si>
  <si>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</si>
  <si>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</si>
  <si>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</si>
  <si>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</si>
  <si>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</si>
  <si>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</si>
  <si>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</si>
  <si>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</si>
  <si>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</si>
  <si>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</si>
  <si>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</si>
  <si>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</si>
  <si>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</si>
  <si>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</si>
  <si>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</si>
  <si>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</si>
  <si>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</si>
  <si>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</si>
  <si>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</si>
  <si>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</si>
  <si>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</si>
  <si>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</si>
  <si>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</si>
  <si>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</si>
  <si>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</si>
  <si>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</si>
  <si>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</si>
  <si>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</si>
  <si>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</si>
  <si>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</si>
  <si>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</si>
  <si>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</si>
  <si>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</si>
  <si>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</si>
  <si>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</si>
  <si>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</si>
  <si>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</si>
  <si>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</si>
  <si>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</si>
  <si>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</si>
  <si>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</si>
  <si>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</si>
  <si>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</si>
  <si>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</si>
  <si>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</si>
  <si>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</si>
  <si>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</si>
  <si>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</si>
  <si>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</si>
  <si>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</si>
  <si>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</si>
  <si>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</si>
  <si>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</si>
  <si>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</si>
  <si>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</si>
  <si>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</si>
  <si>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</si>
  <si>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</si>
  <si>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</si>
  <si>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</si>
  <si>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</si>
  <si>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</si>
  <si>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</si>
  <si>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</si>
  <si>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</si>
  <si>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</si>
  <si>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</si>
  <si>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</si>
  <si>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</si>
  <si>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</si>
  <si>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</si>
  <si>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</si>
  <si>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</si>
  <si>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</si>
  <si>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</si>
  <si>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</si>
  <si>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</si>
  <si>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</si>
  <si>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</si>
  <si>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</si>
  <si>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</si>
  <si>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</si>
  <si>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</si>
  <si>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</si>
  <si>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</si>
  <si>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</si>
  <si>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</si>
  <si>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</si>
  <si>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</si>
  <si>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</si>
  <si>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</si>
  <si>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</si>
  <si>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</si>
  <si>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</si>
  <si>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</si>
  <si>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</si>
  <si>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</si>
  <si>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</si>
  <si>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</si>
  <si>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</si>
  <si>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</si>
  <si>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</si>
  <si>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</si>
  <si>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</si>
  <si>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</si>
  <si>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</si>
  <si>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</si>
  <si>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</si>
  <si>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</si>
  <si>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</si>
  <si>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</si>
  <si>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</si>
  <si>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</si>
  <si>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</si>
  <si>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</si>
  <si>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</si>
  <si>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</si>
  <si>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</si>
  <si>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</si>
  <si>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</si>
  <si>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</si>
  <si>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</si>
  <si>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</si>
  <si>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</si>
  <si>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</si>
  <si>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</si>
  <si>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</si>
  <si>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</si>
  <si>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</si>
  <si>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</si>
  <si>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</si>
  <si>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</si>
  <si>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</si>
  <si>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</si>
  <si>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</si>
  <si>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</si>
  <si>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</si>
  <si>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</si>
  <si>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</si>
  <si>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</si>
  <si>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</si>
  <si>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</si>
  <si>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</si>
  <si>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</si>
  <si>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</si>
  <si>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</si>
  <si>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</si>
  <si>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</si>
  <si>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</si>
  <si>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</si>
  <si>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</si>
  <si>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</si>
  <si>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</si>
  <si>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</si>
  <si>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</si>
  <si>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</si>
  <si>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</si>
  <si>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</si>
  <si>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</si>
  <si>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</si>
  <si>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</si>
  <si>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</si>
  <si>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</si>
  <si>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</si>
  <si>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</si>
  <si>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</si>
  <si>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</si>
  <si>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</si>
  <si>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</si>
  <si>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</si>
  <si>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</si>
  <si>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</si>
  <si>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</si>
  <si>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</si>
  <si>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</si>
  <si>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</si>
  <si>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</si>
  <si>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</si>
  <si>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</si>
  <si>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</si>
  <si>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</si>
  <si>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</si>
  <si>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</si>
  <si>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</si>
  <si>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</si>
  <si>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</si>
  <si>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</si>
  <si>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</si>
  <si>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</si>
  <si>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</si>
  <si>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</si>
  <si>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</si>
  <si>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</si>
  <si>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</si>
  <si>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</si>
  <si>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</si>
  <si>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</si>
  <si>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</si>
  <si>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</si>
  <si>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</si>
  <si>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</si>
  <si>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</si>
  <si>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</si>
  <si>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</si>
  <si>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</si>
  <si>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</si>
  <si>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</si>
  <si>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</si>
  <si>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</si>
  <si>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</si>
  <si>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</si>
  <si>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</si>
  <si>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</si>
  <si>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</si>
  <si>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</si>
  <si>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</si>
  <si>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</si>
  <si>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</si>
  <si>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</si>
  <si>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</si>
  <si>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</si>
  <si>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</si>
  <si>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</si>
  <si>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</si>
  <si>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</si>
  <si>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</si>
  <si>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</si>
  <si>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</si>
  <si>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</si>
  <si>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</si>
  <si>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</si>
  <si>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</si>
  <si>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</si>
  <si>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</si>
  <si>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</si>
  <si>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</si>
  <si>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</si>
  <si>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</si>
  <si>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</si>
  <si>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</si>
  <si>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</si>
  <si>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</si>
  <si>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</si>
  <si>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</si>
  <si>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</si>
  <si>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</si>
  <si>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</si>
  <si>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</si>
  <si>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</si>
  <si>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</si>
  <si>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</si>
  <si>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</si>
  <si>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</si>
  <si>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</si>
  <si>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</si>
  <si>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</si>
  <si>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</si>
  <si>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</si>
  <si>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</si>
  <si>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</si>
  <si>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</si>
  <si>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</si>
  <si>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</si>
  <si>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</si>
  <si>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</si>
  <si>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</si>
  <si>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</si>
  <si>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</si>
  <si>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</si>
  <si>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</si>
  <si>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</si>
  <si>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</si>
  <si>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</si>
  <si>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</si>
  <si>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</si>
  <si>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</si>
  <si>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</si>
  <si>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</si>
  <si>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</si>
  <si>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</si>
  <si>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</si>
  <si>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</si>
  <si>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</si>
  <si>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</si>
  <si>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</si>
  <si>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</si>
  <si>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</si>
  <si>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</si>
  <si>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</si>
  <si>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</si>
  <si>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</si>
  <si>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</si>
  <si>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</si>
  <si>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</si>
  <si>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</si>
  <si>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</si>
  <si>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</si>
  <si>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</si>
  <si>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</si>
  <si>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</si>
  <si>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</si>
  <si>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</si>
  <si>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</si>
  <si>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</si>
  <si>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</si>
  <si>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</si>
  <si>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</si>
  <si>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</si>
  <si>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</si>
  <si>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</si>
  <si>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</si>
  <si>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</si>
  <si>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</si>
  <si>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</si>
  <si>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</si>
  <si>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</si>
  <si>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</si>
  <si>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</si>
  <si>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</si>
  <si>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</si>
  <si>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</si>
  <si>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</si>
  <si>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</si>
  <si>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</si>
  <si>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</si>
  <si>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</si>
  <si>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</si>
  <si>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</si>
  <si>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</si>
  <si>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</si>
  <si>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</si>
  <si>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</si>
  <si>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</si>
  <si>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</si>
  <si>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</si>
  <si>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</si>
  <si>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</si>
  <si>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</si>
  <si>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</si>
  <si>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</si>
  <si>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</si>
  <si>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</si>
  <si>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</si>
  <si>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</si>
  <si>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</si>
  <si>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</si>
  <si>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</si>
  <si>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</si>
  <si>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</si>
  <si>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</si>
  <si>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</si>
  <si>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</si>
  <si>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</si>
  <si>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</si>
  <si>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</si>
  <si>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</si>
  <si>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</si>
  <si>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</si>
  <si>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</si>
  <si>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</si>
  <si>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</si>
  <si>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</si>
  <si>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</si>
  <si>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</si>
  <si>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</si>
  <si>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</si>
  <si>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</si>
  <si>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</si>
  <si>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</si>
  <si>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</si>
  <si>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</si>
  <si>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</si>
  <si>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</si>
  <si>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</si>
  <si>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</si>
  <si>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</si>
  <si>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</si>
  <si>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</si>
  <si>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</si>
  <si>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</si>
  <si>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</si>
  <si>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</si>
  <si>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</si>
  <si>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</si>
  <si>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</si>
  <si>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</si>
  <si>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</si>
  <si>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</si>
  <si>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</si>
  <si>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</si>
  <si>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Матични број:08128260</t>
  </si>
  <si>
    <t>истек рока на који је уговор закључен</t>
  </si>
  <si>
    <t>пријем због повећаног обима посла</t>
  </si>
  <si>
    <t>Предузеће:JKP"7.OKTOBAR"</t>
  </si>
  <si>
    <t>Покрајински фонд за развој пољопривреде</t>
  </si>
  <si>
    <t>Вода за пиће домаћинства</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</si>
  <si>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</si>
  <si>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</si>
  <si>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</si>
  <si>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</si>
  <si>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</si>
  <si>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</si>
  <si>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</si>
  <si>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</si>
  <si>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</si>
  <si>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</si>
  <si>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</si>
  <si>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</si>
  <si>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</si>
  <si>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</si>
  <si>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</si>
  <si>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</si>
  <si>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</si>
  <si>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</si>
  <si>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</si>
  <si>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66.47 дин/1 члан</t>
  </si>
  <si>
    <t>132.93дин/2члана</t>
  </si>
  <si>
    <t>199.40 дин/3члана</t>
  </si>
  <si>
    <t>265.86 дин/4члана и више</t>
  </si>
  <si>
    <t xml:space="preserve">Правна лица   </t>
  </si>
  <si>
    <t>пословни простор   ( м2)</t>
  </si>
  <si>
    <t>10.29 дин/м2</t>
  </si>
  <si>
    <t>болнице и буџетске установе   ( м2)</t>
  </si>
  <si>
    <t>5.41 дин/м2</t>
  </si>
  <si>
    <t>киосци   ( м2)</t>
  </si>
  <si>
    <t>67.65 дин/м2</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</si>
  <si>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</si>
  <si>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</si>
  <si>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</si>
  <si>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</si>
  <si>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</si>
  <si>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</si>
  <si>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</si>
  <si>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</si>
  <si>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</si>
  <si>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</si>
  <si>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</si>
  <si>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Корисници у индивидуалном становању по насељенимместима ( 2 пута месечно изношење)</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</si>
  <si>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</si>
  <si>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</si>
  <si>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</si>
  <si>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</si>
  <si>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</si>
  <si>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t>Ракика по основу привременог умањења основица</t>
  </si>
  <si>
    <t>Гас-јавно снабдевање"енергент"</t>
  </si>
  <si>
    <t>Корисници у индивидуалном становању   (дин/м3)</t>
  </si>
  <si>
    <t xml:space="preserve">Текући наменски рачун </t>
  </si>
  <si>
    <t>Српска банка</t>
  </si>
  <si>
    <t>4.217.060,45</t>
  </si>
  <si>
    <t>562-5/2018</t>
  </si>
  <si>
    <t>30.11.2018.</t>
  </si>
  <si>
    <t>ОТП-Војвођанска банка</t>
  </si>
  <si>
    <t>ОТП-Војвођанска банка(наменски)</t>
  </si>
  <si>
    <t>13.683.007,38</t>
  </si>
  <si>
    <t>411-4/2019</t>
  </si>
  <si>
    <t>29.11.2019.</t>
  </si>
  <si>
    <t xml:space="preserve">Датум: </t>
  </si>
  <si>
    <t>31.12.2020.</t>
  </si>
  <si>
    <t>Индекс   реализацијa 01.01.-30.09. /   план 01.01.-30.09</t>
  </si>
  <si>
    <t>Остало-платне картице</t>
  </si>
  <si>
    <t>Реализација 
01.01-31.12.2020      Претходна година</t>
  </si>
  <si>
    <t>План за
01.01-31.12.2021.             Текућа година</t>
  </si>
  <si>
    <t>Стање на дан 
31.12.2020.
Претходна година</t>
  </si>
  <si>
    <t>Планирано стање 
на дан 31.12.2021. Текућа година</t>
  </si>
  <si>
    <t>31.03.2021.</t>
  </si>
  <si>
    <t>Реализација 
01.01-31.12.2020.      Претходна година</t>
  </si>
  <si>
    <t>План за
01.01-31.12.2021.            Текућа година</t>
  </si>
  <si>
    <t>Стање на дан 31.12.2020 године*</t>
  </si>
  <si>
    <t>153.40 дин/1 члан</t>
  </si>
  <si>
    <t>306.80 дин/2 члана</t>
  </si>
  <si>
    <t>460.20 дин/3 члана</t>
  </si>
  <si>
    <t>613.60 дин/4 члана и више</t>
  </si>
  <si>
    <t>76.70 дин/1 члан</t>
  </si>
  <si>
    <t>153.40дин/2члана</t>
  </si>
  <si>
    <t>230.10 дин/3члана</t>
  </si>
  <si>
    <t>306.80 дин/4члана и више</t>
  </si>
  <si>
    <t>11.87 дин/м2</t>
  </si>
  <si>
    <t>6.24 дин/м2</t>
  </si>
  <si>
    <t>78.07 дин/м2</t>
  </si>
  <si>
    <t>30.06.2021.</t>
  </si>
  <si>
    <t>30.09.2021.</t>
  </si>
  <si>
    <t>31.12.2021.</t>
  </si>
  <si>
    <t>Стање кредитне задужености 
на 31.12.2020.године у оригиналној валути</t>
  </si>
  <si>
    <t>Стање кредитне задужености 
на 31.12.2020 године у динарима</t>
  </si>
  <si>
    <t>План за
01.01-31.12.2020.             Претходна  година</t>
  </si>
  <si>
    <t>Претходна година
2020</t>
  </si>
  <si>
    <t>План за период 01.01-31.12.2021 . текућа година</t>
  </si>
  <si>
    <t>Период од 01.01. до 31.03.2021.</t>
  </si>
  <si>
    <t>Период од 01.01. до 30.06.2021.</t>
  </si>
  <si>
    <t>Период од 01.01. до 30.09.2021.</t>
  </si>
  <si>
    <t>Период од 01.01. до 31.12.2021.</t>
  </si>
  <si>
    <t>престанак запослења услед смрти</t>
  </si>
  <si>
    <t>прелазак на неодређено</t>
  </si>
  <si>
    <t>БИЛАНС УСПЕХА за период 01.01 - 30.06.2021.</t>
  </si>
  <si>
    <t xml:space="preserve"> 01.01 - 30.06.2021.</t>
  </si>
  <si>
    <t xml:space="preserve">Индекс 
 реализација                    01.01. -31.06.2021                 план 01.01. -31.06.2021. </t>
  </si>
  <si>
    <t>БИЛАНС СТАЊА  на дан 30.06.2021.</t>
  </si>
  <si>
    <t>Индекс реализација 30.06.2021./  план 30.06.2021.</t>
  </si>
  <si>
    <t>01.01. - 30.06.2021.</t>
  </si>
  <si>
    <t>Индекс 
 реализација                    01.01. -30.06.2021./                   план01.01. -30.06.2021.</t>
  </si>
  <si>
    <t>Индекс 
 реализација 01.01. -30.06.2021../                           план 01.01. -30.06.2021.</t>
  </si>
  <si>
    <t>Стање на дан 30.06.2021. године**</t>
  </si>
  <si>
    <t>Индекс 
 реализација 01.01. -30.06.2021./                    план 01.01. -30.06.2021.</t>
  </si>
  <si>
    <t>517.225,44</t>
  </si>
  <si>
    <t>ЈКП "7. ОКТОБАР"</t>
  </si>
  <si>
    <t>МБ:</t>
  </si>
  <si>
    <t>08128260</t>
  </si>
  <si>
    <t>23.07.2021.</t>
  </si>
  <si>
    <t>Датум: 23.07.2021.</t>
  </si>
  <si>
    <t>у периоду од 01.01. до 30.06.2021. године</t>
  </si>
  <si>
    <t xml:space="preserve">Датум: 23.07.2021.                                                                                                                                              </t>
  </si>
  <si>
    <t xml:space="preserve">Датум:  23.07.2021.                                                                                                                             </t>
  </si>
  <si>
    <t xml:space="preserve">Датум: 23.07.2021.                                                                                                                                  </t>
  </si>
  <si>
    <t xml:space="preserve">Датум: 23.07.2021.                                                                                                                                 </t>
  </si>
  <si>
    <t xml:space="preserve">      на дан 30.06.2021.</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</si>
</sst>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73">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medium"/>
    </border>
    <border>
      <left style="thin"/>
      <right style="medium"/>
      <top style="medium"/>
      <bottom style="thin"/>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7" fillId="0" borderId="11" xfId="0" applyFont="1" applyBorder="1" applyAlignment="1">
      <alignment vertical="center" wrapText="1"/>
    </xf>
    <xf numFmtId="0" fontId="68" fillId="0" borderId="10" xfId="0" applyFont="1" applyBorder="1" applyAlignment="1">
      <alignment horizontal="center" vertical="center" wrapText="1"/>
    </xf>
    <xf numFmtId="0" fontId="68" fillId="0" borderId="11" xfId="0" applyFont="1" applyBorder="1" applyAlignment="1">
      <alignment vertical="center" wrapText="1"/>
    </xf>
    <xf numFmtId="0" fontId="67" fillId="0" borderId="12" xfId="0" applyFont="1" applyBorder="1" applyAlignment="1">
      <alignment vertical="center" wrapText="1"/>
    </xf>
    <xf numFmtId="0" fontId="68"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67" fillId="0" borderId="16" xfId="0" applyFont="1" applyBorder="1" applyAlignment="1">
      <alignment vertical="center" wrapText="1"/>
    </xf>
    <xf numFmtId="0" fontId="68"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7" xfId="0" applyFont="1" applyFill="1" applyBorder="1" applyAlignment="1">
      <alignment vertical="center" wrapText="1"/>
    </xf>
    <xf numFmtId="0" fontId="11" fillId="0" borderId="17"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7" xfId="57" applyFont="1" applyFill="1" applyBorder="1" applyAlignment="1">
      <alignment horizontal="left" vertical="center" wrapText="1"/>
      <protection/>
    </xf>
    <xf numFmtId="3" fontId="11" fillId="0" borderId="17"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6"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0" fontId="14" fillId="0" borderId="23"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66" fillId="0" borderId="15" xfId="0" applyFont="1" applyBorder="1" applyAlignment="1">
      <alignment horizontal="center" vertical="center"/>
    </xf>
    <xf numFmtId="0" fontId="66" fillId="0" borderId="11" xfId="0" applyFont="1" applyBorder="1" applyAlignment="1">
      <alignment horizontal="center" vertical="center" wrapText="1"/>
    </xf>
    <xf numFmtId="0" fontId="66" fillId="0" borderId="15" xfId="0" applyFont="1" applyBorder="1" applyAlignment="1">
      <alignment/>
    </xf>
    <xf numFmtId="0" fontId="66" fillId="0" borderId="12" xfId="0" applyFont="1" applyBorder="1" applyAlignment="1">
      <alignment horizontal="center" vertical="center" wrapText="1"/>
    </xf>
    <xf numFmtId="0" fontId="66" fillId="0" borderId="13" xfId="0" applyFont="1" applyBorder="1" applyAlignment="1">
      <alignment/>
    </xf>
    <xf numFmtId="0" fontId="66" fillId="0" borderId="14" xfId="0" applyFont="1" applyBorder="1" applyAlignment="1">
      <alignment/>
    </xf>
    <xf numFmtId="0" fontId="2" fillId="0" borderId="25" xfId="0" applyFont="1" applyBorder="1" applyAlignment="1">
      <alignment/>
    </xf>
    <xf numFmtId="0" fontId="14" fillId="0" borderId="11" xfId="0" applyFont="1" applyBorder="1" applyAlignment="1">
      <alignment horizontal="center" vertical="center" wrapText="1"/>
    </xf>
    <xf numFmtId="0" fontId="66" fillId="0" borderId="11" xfId="0" applyFont="1" applyBorder="1" applyAlignment="1">
      <alignment horizontal="center" vertical="center"/>
    </xf>
    <xf numFmtId="0" fontId="66" fillId="0" borderId="11" xfId="0" applyFont="1" applyBorder="1" applyAlignment="1">
      <alignment/>
    </xf>
    <xf numFmtId="0" fontId="66"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7"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28" xfId="0" applyFont="1" applyBorder="1" applyAlignment="1">
      <alignment/>
    </xf>
    <xf numFmtId="0" fontId="8" fillId="0" borderId="29" xfId="0" applyFont="1" applyBorder="1" applyAlignment="1">
      <alignment/>
    </xf>
    <xf numFmtId="0" fontId="1" fillId="0" borderId="30" xfId="0" applyFont="1" applyBorder="1" applyAlignment="1">
      <alignment/>
    </xf>
    <xf numFmtId="0" fontId="2" fillId="0" borderId="31"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2" xfId="57" applyFont="1" applyBorder="1" applyAlignment="1">
      <alignment horizontal="center" vertical="center" wrapText="1"/>
      <protection/>
    </xf>
    <xf numFmtId="0" fontId="14" fillId="0" borderId="32"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2"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7"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7"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27"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2" xfId="0" applyNumberFormat="1" applyFont="1" applyBorder="1" applyAlignment="1">
      <alignment/>
    </xf>
    <xf numFmtId="0" fontId="16" fillId="0" borderId="2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7" xfId="0" applyFont="1" applyBorder="1" applyAlignment="1">
      <alignment horizontal="center" vertical="center" wrapText="1"/>
    </xf>
    <xf numFmtId="0" fontId="12" fillId="0" borderId="32" xfId="0" applyFont="1" applyBorder="1" applyAlignment="1">
      <alignment/>
    </xf>
    <xf numFmtId="0" fontId="12" fillId="0" borderId="17" xfId="0" applyFont="1" applyBorder="1" applyAlignment="1">
      <alignment/>
    </xf>
    <xf numFmtId="0" fontId="12" fillId="0" borderId="23" xfId="0" applyFont="1" applyBorder="1" applyAlignment="1">
      <alignment/>
    </xf>
    <xf numFmtId="0" fontId="12" fillId="0" borderId="33" xfId="0" applyFont="1" applyBorder="1" applyAlignment="1">
      <alignment/>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6" fillId="0" borderId="37" xfId="0" applyNumberFormat="1"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2" fillId="34" borderId="33" xfId="0" applyFont="1" applyFill="1" applyBorder="1" applyAlignment="1">
      <alignment/>
    </xf>
    <xf numFmtId="0" fontId="12" fillId="34" borderId="13" xfId="0" applyFont="1" applyFill="1" applyBorder="1" applyAlignment="1">
      <alignment/>
    </xf>
    <xf numFmtId="0" fontId="12" fillId="34" borderId="40"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2" xfId="0" applyFont="1" applyBorder="1" applyAlignment="1">
      <alignment/>
    </xf>
    <xf numFmtId="0" fontId="69" fillId="0" borderId="0" xfId="0" applyFont="1" applyAlignment="1">
      <alignment/>
    </xf>
    <xf numFmtId="0" fontId="69" fillId="0" borderId="0" xfId="0" applyFont="1" applyFill="1" applyBorder="1" applyAlignment="1">
      <alignment horizontal="center" vertical="center" wrapText="1"/>
    </xf>
    <xf numFmtId="0" fontId="69" fillId="0" borderId="0" xfId="0" applyFont="1" applyBorder="1" applyAlignment="1">
      <alignment horizontal="right"/>
    </xf>
    <xf numFmtId="0" fontId="69" fillId="0" borderId="0" xfId="0" applyFont="1" applyBorder="1" applyAlignment="1">
      <alignment/>
    </xf>
    <xf numFmtId="0" fontId="69" fillId="0" borderId="41"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2" xfId="0" applyNumberFormat="1" applyFont="1" applyFill="1" applyBorder="1" applyAlignment="1" applyProtection="1">
      <alignment horizontal="center" vertical="center" wrapText="1"/>
      <protection/>
    </xf>
    <xf numFmtId="0" fontId="69" fillId="0" borderId="43" xfId="0" applyFont="1" applyBorder="1" applyAlignment="1">
      <alignment horizontal="right"/>
    </xf>
    <xf numFmtId="0" fontId="69" fillId="0" borderId="44" xfId="0" applyFont="1" applyBorder="1" applyAlignment="1">
      <alignment horizontal="right"/>
    </xf>
    <xf numFmtId="49" fontId="15" fillId="33" borderId="38" xfId="0" applyNumberFormat="1" applyFont="1" applyFill="1" applyBorder="1" applyAlignment="1" applyProtection="1">
      <alignment horizontal="center" vertical="center" wrapText="1"/>
      <protection/>
    </xf>
    <xf numFmtId="0" fontId="69" fillId="0" borderId="45" xfId="0" applyFont="1" applyBorder="1" applyAlignment="1">
      <alignment horizontal="right"/>
    </xf>
    <xf numFmtId="0" fontId="69" fillId="0" borderId="31" xfId="0" applyFont="1" applyBorder="1" applyAlignment="1">
      <alignment horizontal="right"/>
    </xf>
    <xf numFmtId="0" fontId="69" fillId="0" borderId="46" xfId="0" applyFont="1" applyBorder="1" applyAlignment="1">
      <alignment horizontal="right"/>
    </xf>
    <xf numFmtId="0" fontId="69" fillId="33" borderId="47" xfId="0" applyFont="1" applyFill="1" applyBorder="1" applyAlignment="1">
      <alignment horizontal="right" vertical="center"/>
    </xf>
    <xf numFmtId="0" fontId="69" fillId="33" borderId="47" xfId="0" applyFont="1" applyFill="1" applyBorder="1" applyAlignment="1">
      <alignment/>
    </xf>
    <xf numFmtId="49" fontId="15" fillId="33" borderId="48" xfId="0" applyNumberFormat="1" applyFont="1" applyFill="1" applyBorder="1" applyAlignment="1" applyProtection="1">
      <alignment horizontal="center" vertical="center" wrapText="1"/>
      <protection/>
    </xf>
    <xf numFmtId="0" fontId="69" fillId="33" borderId="49" xfId="0" applyFont="1" applyFill="1" applyBorder="1" applyAlignment="1">
      <alignment/>
    </xf>
    <xf numFmtId="0" fontId="26" fillId="33" borderId="38" xfId="0" applyFont="1" applyFill="1" applyBorder="1" applyAlignment="1" applyProtection="1">
      <alignment horizontal="center" vertical="center" wrapText="1"/>
      <protection/>
    </xf>
    <xf numFmtId="0" fontId="69" fillId="0" borderId="45" xfId="0" applyFont="1" applyBorder="1" applyAlignment="1">
      <alignment horizontal="center" vertical="center"/>
    </xf>
    <xf numFmtId="0" fontId="69" fillId="0" borderId="31" xfId="0" applyFont="1" applyBorder="1" applyAlignment="1">
      <alignment horizontal="center" vertical="center"/>
    </xf>
    <xf numFmtId="0" fontId="70" fillId="0" borderId="0" xfId="0" applyFont="1" applyAlignment="1">
      <alignment/>
    </xf>
    <xf numFmtId="0" fontId="69" fillId="0" borderId="41" xfId="0" applyFont="1" applyBorder="1" applyAlignment="1">
      <alignment horizontal="right"/>
    </xf>
    <xf numFmtId="3" fontId="69" fillId="0" borderId="34" xfId="0" applyNumberFormat="1" applyFont="1" applyBorder="1" applyAlignment="1">
      <alignment horizontal="right"/>
    </xf>
    <xf numFmtId="3" fontId="69" fillId="0" borderId="19" xfId="0" applyNumberFormat="1" applyFont="1" applyBorder="1" applyAlignment="1">
      <alignment horizontal="right"/>
    </xf>
    <xf numFmtId="3" fontId="69" fillId="0" borderId="50" xfId="0" applyNumberFormat="1" applyFont="1" applyBorder="1" applyAlignment="1">
      <alignment horizontal="right"/>
    </xf>
    <xf numFmtId="3" fontId="69" fillId="0" borderId="16" xfId="0" applyNumberFormat="1" applyFont="1" applyBorder="1" applyAlignment="1">
      <alignment horizontal="right"/>
    </xf>
    <xf numFmtId="3" fontId="69" fillId="0" borderId="35" xfId="0" applyNumberFormat="1" applyFont="1" applyBorder="1" applyAlignment="1">
      <alignment horizontal="right"/>
    </xf>
    <xf numFmtId="3" fontId="69" fillId="0" borderId="15" xfId="0" applyNumberFormat="1" applyFont="1" applyBorder="1" applyAlignment="1">
      <alignment horizontal="right"/>
    </xf>
    <xf numFmtId="3" fontId="69" fillId="0" borderId="51" xfId="0" applyNumberFormat="1" applyFont="1" applyBorder="1" applyAlignment="1">
      <alignment horizontal="right"/>
    </xf>
    <xf numFmtId="3" fontId="69" fillId="0" borderId="11" xfId="0" applyNumberFormat="1" applyFont="1" applyBorder="1" applyAlignment="1">
      <alignment horizontal="right"/>
    </xf>
    <xf numFmtId="3" fontId="69" fillId="0" borderId="12" xfId="0" applyNumberFormat="1" applyFont="1" applyBorder="1" applyAlignment="1">
      <alignment horizontal="right"/>
    </xf>
    <xf numFmtId="3" fontId="69" fillId="0" borderId="14" xfId="0" applyNumberFormat="1" applyFont="1" applyBorder="1" applyAlignment="1">
      <alignment horizontal="right"/>
    </xf>
    <xf numFmtId="3" fontId="69" fillId="0" borderId="42" xfId="0" applyNumberFormat="1" applyFont="1" applyBorder="1" applyAlignment="1">
      <alignment horizontal="right"/>
    </xf>
    <xf numFmtId="3" fontId="69" fillId="0" borderId="18" xfId="0" applyNumberFormat="1" applyFont="1" applyBorder="1" applyAlignment="1">
      <alignment horizontal="right"/>
    </xf>
    <xf numFmtId="3" fontId="69" fillId="33" borderId="52" xfId="0" applyNumberFormat="1" applyFont="1" applyFill="1" applyBorder="1" applyAlignment="1">
      <alignment/>
    </xf>
    <xf numFmtId="3" fontId="69" fillId="33" borderId="28" xfId="0" applyNumberFormat="1" applyFont="1" applyFill="1" applyBorder="1" applyAlignment="1">
      <alignment/>
    </xf>
    <xf numFmtId="3" fontId="69" fillId="33" borderId="53" xfId="0" applyNumberFormat="1" applyFont="1" applyFill="1" applyBorder="1" applyAlignment="1">
      <alignment/>
    </xf>
    <xf numFmtId="3" fontId="69" fillId="33" borderId="21" xfId="0" applyNumberFormat="1" applyFont="1" applyFill="1" applyBorder="1" applyAlignment="1">
      <alignment/>
    </xf>
    <xf numFmtId="3" fontId="69" fillId="0" borderId="45" xfId="0" applyNumberFormat="1" applyFont="1" applyBorder="1" applyAlignment="1">
      <alignment horizontal="right"/>
    </xf>
    <xf numFmtId="3" fontId="69" fillId="0" borderId="43" xfId="0" applyNumberFormat="1" applyFont="1" applyBorder="1" applyAlignment="1">
      <alignment horizontal="right"/>
    </xf>
    <xf numFmtId="3" fontId="69" fillId="0" borderId="31" xfId="0" applyNumberFormat="1" applyFont="1" applyBorder="1" applyAlignment="1">
      <alignment horizontal="right"/>
    </xf>
    <xf numFmtId="3" fontId="69" fillId="0" borderId="44" xfId="0" applyNumberFormat="1" applyFont="1" applyBorder="1" applyAlignment="1">
      <alignment horizontal="right"/>
    </xf>
    <xf numFmtId="3" fontId="69" fillId="0" borderId="46" xfId="0" applyNumberFormat="1" applyFont="1" applyBorder="1" applyAlignment="1">
      <alignment horizontal="right"/>
    </xf>
    <xf numFmtId="3" fontId="69" fillId="0" borderId="54" xfId="0" applyNumberFormat="1" applyFont="1" applyBorder="1" applyAlignment="1">
      <alignment horizontal="right"/>
    </xf>
    <xf numFmtId="0" fontId="69" fillId="0" borderId="25" xfId="0" applyFont="1" applyBorder="1" applyAlignment="1">
      <alignment horizontal="right"/>
    </xf>
    <xf numFmtId="0" fontId="71" fillId="0" borderId="0" xfId="0" applyFont="1" applyAlignment="1">
      <alignment vertical="center"/>
    </xf>
    <xf numFmtId="0" fontId="69" fillId="0" borderId="39" xfId="0" applyFont="1" applyBorder="1" applyAlignment="1">
      <alignment horizontal="center" vertical="center"/>
    </xf>
    <xf numFmtId="0" fontId="0" fillId="0" borderId="55" xfId="0" applyBorder="1" applyAlignment="1">
      <alignment/>
    </xf>
    <xf numFmtId="0" fontId="69" fillId="0" borderId="0" xfId="0" applyFont="1" applyFill="1" applyBorder="1" applyAlignment="1">
      <alignment horizontal="right" vertical="center"/>
    </xf>
    <xf numFmtId="0" fontId="69" fillId="0" borderId="0" xfId="0" applyFont="1" applyFill="1" applyBorder="1" applyAlignment="1">
      <alignment/>
    </xf>
    <xf numFmtId="0" fontId="69" fillId="0" borderId="25" xfId="0" applyFont="1" applyFill="1" applyBorder="1" applyAlignment="1">
      <alignment/>
    </xf>
    <xf numFmtId="0" fontId="11" fillId="0" borderId="15" xfId="0" applyFont="1" applyBorder="1" applyAlignment="1">
      <alignment horizontal="center"/>
    </xf>
    <xf numFmtId="3" fontId="2" fillId="0" borderId="56"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2" fillId="0" borderId="0" xfId="0" applyFont="1" applyFill="1" applyBorder="1" applyAlignment="1">
      <alignment horizontal="justify"/>
    </xf>
    <xf numFmtId="0" fontId="1" fillId="0" borderId="0" xfId="0" applyFont="1" applyFill="1" applyAlignment="1">
      <alignment horizontal="center"/>
    </xf>
    <xf numFmtId="49" fontId="1" fillId="0" borderId="10" xfId="0" applyNumberFormat="1" applyFont="1" applyBorder="1" applyAlignment="1">
      <alignment horizontal="justify" vertical="top" wrapText="1"/>
    </xf>
    <xf numFmtId="49" fontId="2" fillId="0" borderId="10" xfId="0" applyNumberFormat="1" applyFont="1" applyBorder="1" applyAlignment="1">
      <alignment horizontal="justify" vertical="top" wrapText="1"/>
    </xf>
    <xf numFmtId="4" fontId="2" fillId="0" borderId="10" xfId="0" applyNumberFormat="1" applyFont="1" applyFill="1" applyBorder="1" applyAlignment="1">
      <alignment horizontal="center" vertical="top" wrapText="1"/>
    </xf>
    <xf numFmtId="49" fontId="2" fillId="0" borderId="0" xfId="0" applyNumberFormat="1" applyFont="1" applyBorder="1" applyAlignment="1">
      <alignment horizontal="justify" vertical="top" wrapText="1"/>
    </xf>
    <xf numFmtId="49" fontId="2" fillId="0" borderId="32" xfId="0" applyNumberFormat="1" applyFont="1" applyBorder="1" applyAlignment="1">
      <alignment horizontal="center" vertical="top"/>
    </xf>
    <xf numFmtId="49" fontId="2" fillId="0" borderId="0" xfId="0" applyNumberFormat="1" applyFont="1" applyBorder="1" applyAlignment="1">
      <alignment vertical="top"/>
    </xf>
    <xf numFmtId="49" fontId="2" fillId="0" borderId="33" xfId="0" applyNumberFormat="1" applyFont="1" applyBorder="1" applyAlignment="1">
      <alignment vertical="top"/>
    </xf>
    <xf numFmtId="49" fontId="2" fillId="0" borderId="10" xfId="0" applyNumberFormat="1" applyFont="1" applyFill="1" applyBorder="1" applyAlignment="1">
      <alignment horizontal="center" vertical="top" wrapText="1"/>
    </xf>
    <xf numFmtId="49" fontId="2" fillId="0" borderId="33" xfId="0" applyNumberFormat="1" applyFont="1" applyBorder="1" applyAlignment="1">
      <alignment horizontal="left" vertical="top" wrapText="1"/>
    </xf>
    <xf numFmtId="49" fontId="2" fillId="0" borderId="10" xfId="0" applyNumberFormat="1" applyFont="1" applyBorder="1" applyAlignment="1">
      <alignment horizontal="justify" wrapText="1"/>
    </xf>
    <xf numFmtId="49" fontId="2" fillId="0" borderId="17" xfId="0" applyNumberFormat="1" applyFont="1" applyBorder="1" applyAlignment="1">
      <alignment vertical="top"/>
    </xf>
    <xf numFmtId="0" fontId="2" fillId="0" borderId="0" xfId="0" applyFont="1" applyFill="1" applyBorder="1" applyAlignment="1">
      <alignment horizontal="left"/>
    </xf>
    <xf numFmtId="49" fontId="1" fillId="0" borderId="0" xfId="0" applyNumberFormat="1" applyFont="1" applyBorder="1" applyAlignment="1">
      <alignment horizontal="justify" vertical="top" wrapText="1"/>
    </xf>
    <xf numFmtId="49" fontId="2" fillId="0" borderId="0" xfId="0" applyNumberFormat="1" applyFont="1" applyBorder="1" applyAlignment="1">
      <alignment horizontal="justify" wrapText="1"/>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7"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8"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2"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27"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0" fontId="2" fillId="0" borderId="15" xfId="0" applyNumberFormat="1" applyFont="1" applyBorder="1" applyAlignment="1">
      <alignment horizontal="center" vertical="top" wrapText="1"/>
    </xf>
    <xf numFmtId="4" fontId="12" fillId="35" borderId="14" xfId="0" applyNumberFormat="1" applyFont="1" applyFill="1" applyBorder="1" applyAlignment="1">
      <alignment/>
    </xf>
    <xf numFmtId="49" fontId="16" fillId="0" borderId="22"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35" borderId="62" xfId="0" applyNumberFormat="1" applyFont="1" applyFill="1" applyBorder="1" applyAlignment="1">
      <alignment horizontal="center" vertical="center"/>
    </xf>
    <xf numFmtId="4" fontId="12" fillId="0" borderId="17" xfId="0" applyNumberFormat="1" applyFont="1" applyBorder="1" applyAlignment="1">
      <alignment/>
    </xf>
    <xf numFmtId="0" fontId="12" fillId="0" borderId="22" xfId="0" applyFont="1" applyFill="1" applyBorder="1" applyAlignment="1">
      <alignment/>
    </xf>
    <xf numFmtId="0" fontId="12" fillId="0" borderId="23" xfId="0" applyFont="1" applyFill="1" applyBorder="1" applyAlignment="1">
      <alignment/>
    </xf>
    <xf numFmtId="0" fontId="12" fillId="0" borderId="11" xfId="0" applyFont="1" applyFill="1" applyBorder="1" applyAlignment="1">
      <alignment/>
    </xf>
    <xf numFmtId="0" fontId="12" fillId="0" borderId="63" xfId="0" applyFont="1" applyFill="1" applyBorder="1" applyAlignment="1">
      <alignment/>
    </xf>
    <xf numFmtId="0" fontId="12" fillId="34" borderId="21" xfId="0" applyFont="1" applyFill="1" applyBorder="1" applyAlignment="1">
      <alignment/>
    </xf>
    <xf numFmtId="4" fontId="12" fillId="35" borderId="28"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1" xfId="0" applyNumberFormat="1" applyFont="1" applyFill="1" applyBorder="1" applyAlignment="1">
      <alignment horizontal="right"/>
    </xf>
    <xf numFmtId="3" fontId="12" fillId="0" borderId="0" xfId="0" applyNumberFormat="1" applyFont="1" applyAlignment="1">
      <alignment vertical="center"/>
    </xf>
    <xf numFmtId="0" fontId="66"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27" xfId="0" applyFont="1" applyBorder="1" applyAlignment="1">
      <alignment horizontal="center" vertical="center" wrapText="1"/>
    </xf>
    <xf numFmtId="49" fontId="2" fillId="0" borderId="20" xfId="0" applyNumberFormat="1" applyFont="1" applyBorder="1" applyAlignment="1">
      <alignment horizontal="center" vertical="top"/>
    </xf>
    <xf numFmtId="49" fontId="2" fillId="0" borderId="64" xfId="0" applyNumberFormat="1" applyFont="1" applyBorder="1" applyAlignment="1">
      <alignment horizontal="center" vertical="top"/>
    </xf>
    <xf numFmtId="49" fontId="2" fillId="0" borderId="16" xfId="0" applyNumberFormat="1" applyFont="1" applyBorder="1" applyAlignment="1">
      <alignment horizontal="center" vertical="top"/>
    </xf>
    <xf numFmtId="0" fontId="14" fillId="0" borderId="23" xfId="0" applyFont="1" applyBorder="1" applyAlignment="1">
      <alignment horizontal="center" vertical="center" wrapText="1"/>
    </xf>
    <xf numFmtId="3" fontId="2" fillId="0" borderId="10" xfId="0" applyNumberFormat="1" applyFont="1" applyBorder="1" applyAlignment="1">
      <alignment horizontal="center"/>
    </xf>
    <xf numFmtId="3" fontId="2" fillId="0" borderId="32" xfId="0" applyNumberFormat="1" applyFont="1" applyBorder="1" applyAlignment="1">
      <alignment horizontal="center"/>
    </xf>
    <xf numFmtId="3" fontId="2" fillId="0" borderId="15" xfId="0" applyNumberFormat="1" applyFont="1" applyBorder="1" applyAlignment="1">
      <alignment horizontal="center"/>
    </xf>
    <xf numFmtId="0" fontId="2" fillId="0" borderId="15" xfId="0" applyFont="1" applyBorder="1" applyAlignment="1">
      <alignment horizontal="center"/>
    </xf>
    <xf numFmtId="3" fontId="2" fillId="0" borderId="13" xfId="0" applyNumberFormat="1" applyFont="1" applyBorder="1" applyAlignment="1">
      <alignment horizontal="center"/>
    </xf>
    <xf numFmtId="9" fontId="2" fillId="0" borderId="0" xfId="60" applyFont="1" applyAlignment="1">
      <alignment/>
    </xf>
    <xf numFmtId="4" fontId="2" fillId="0" borderId="56"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7" xfId="0" applyFont="1" applyBorder="1" applyAlignment="1">
      <alignment/>
    </xf>
    <xf numFmtId="0" fontId="0" fillId="0" borderId="19" xfId="0" applyBorder="1" applyAlignment="1">
      <alignment/>
    </xf>
    <xf numFmtId="0" fontId="0" fillId="0" borderId="49" xfId="0" applyBorder="1" applyAlignment="1">
      <alignment/>
    </xf>
    <xf numFmtId="0" fontId="12" fillId="0" borderId="51" xfId="0" applyFont="1" applyBorder="1" applyAlignment="1">
      <alignment vertical="center"/>
    </xf>
    <xf numFmtId="0" fontId="11" fillId="0" borderId="51" xfId="0" applyFont="1" applyBorder="1" applyAlignment="1">
      <alignment vertical="center"/>
    </xf>
    <xf numFmtId="0" fontId="2" fillId="0" borderId="51" xfId="0" applyFont="1" applyBorder="1" applyAlignment="1">
      <alignment vertical="center"/>
    </xf>
    <xf numFmtId="0" fontId="2" fillId="0" borderId="15"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32" xfId="0" applyFont="1" applyBorder="1" applyAlignment="1">
      <alignment horizontal="right"/>
    </xf>
    <xf numFmtId="14" fontId="2" fillId="0" borderId="32" xfId="0" applyNumberFormat="1" applyFont="1" applyBorder="1" applyAlignment="1">
      <alignment/>
    </xf>
    <xf numFmtId="3" fontId="14" fillId="34" borderId="10" xfId="57" applyNumberFormat="1" applyFont="1" applyFill="1" applyBorder="1" applyAlignment="1">
      <alignment vertical="center" wrapText="1"/>
      <protection/>
    </xf>
    <xf numFmtId="0" fontId="1" fillId="34" borderId="15" xfId="0" applyFont="1" applyFill="1" applyBorder="1" applyAlignment="1">
      <alignment wrapText="1"/>
    </xf>
    <xf numFmtId="0" fontId="2" fillId="0" borderId="10" xfId="0" applyFont="1" applyBorder="1" applyAlignment="1">
      <alignment wrapText="1"/>
    </xf>
    <xf numFmtId="0" fontId="2" fillId="34" borderId="10" xfId="0" applyFont="1" applyFill="1" applyBorder="1" applyAlignment="1">
      <alignment wrapText="1"/>
    </xf>
    <xf numFmtId="0" fontId="1" fillId="34" borderId="10" xfId="0" applyFont="1" applyFill="1" applyBorder="1" applyAlignment="1">
      <alignment wrapText="1"/>
    </xf>
    <xf numFmtId="0" fontId="2" fillId="34" borderId="10" xfId="0" applyFont="1" applyFill="1" applyBorder="1" applyAlignment="1">
      <alignment/>
    </xf>
    <xf numFmtId="0" fontId="1" fillId="34" borderId="10" xfId="0" applyFont="1" applyFill="1" applyBorder="1" applyAlignment="1">
      <alignment/>
    </xf>
    <xf numFmtId="0" fontId="1" fillId="0" borderId="10" xfId="0" applyFont="1" applyBorder="1" applyAlignment="1">
      <alignment/>
    </xf>
    <xf numFmtId="0" fontId="14" fillId="0" borderId="10" xfId="0" applyFont="1" applyBorder="1" applyAlignment="1">
      <alignment/>
    </xf>
    <xf numFmtId="0" fontId="14" fillId="0" borderId="33" xfId="0" applyFont="1" applyBorder="1" applyAlignment="1">
      <alignment/>
    </xf>
    <xf numFmtId="0" fontId="14" fillId="0" borderId="32" xfId="0" applyFont="1" applyBorder="1" applyAlignment="1">
      <alignment/>
    </xf>
    <xf numFmtId="0" fontId="0" fillId="0" borderId="10" xfId="0" applyBorder="1" applyAlignment="1">
      <alignment/>
    </xf>
    <xf numFmtId="3" fontId="11" fillId="0" borderId="0" xfId="0" applyNumberFormat="1" applyFont="1" applyAlignment="1">
      <alignment horizontal="right" wrapText="1"/>
    </xf>
    <xf numFmtId="3" fontId="23" fillId="34" borderId="10" xfId="57" applyNumberFormat="1" applyFont="1" applyFill="1" applyBorder="1" applyAlignment="1">
      <alignment vertical="center" wrapText="1"/>
      <protection/>
    </xf>
    <xf numFmtId="3" fontId="2" fillId="34" borderId="15" xfId="0" applyNumberFormat="1" applyFont="1" applyFill="1" applyBorder="1" applyAlignment="1">
      <alignment wrapText="1"/>
    </xf>
    <xf numFmtId="3" fontId="2" fillId="0" borderId="15" xfId="0" applyNumberFormat="1" applyFont="1" applyBorder="1" applyAlignment="1">
      <alignment wrapText="1"/>
    </xf>
    <xf numFmtId="3" fontId="1" fillId="0" borderId="10" xfId="0" applyNumberFormat="1" applyFont="1" applyBorder="1" applyAlignment="1">
      <alignment wrapText="1"/>
    </xf>
    <xf numFmtId="3" fontId="2" fillId="0" borderId="10" xfId="0" applyNumberFormat="1" applyFont="1" applyBorder="1" applyAlignment="1">
      <alignment wrapText="1"/>
    </xf>
    <xf numFmtId="3" fontId="2" fillId="34" borderId="10" xfId="0" applyNumberFormat="1" applyFont="1" applyFill="1" applyBorder="1" applyAlignment="1">
      <alignment wrapText="1"/>
    </xf>
    <xf numFmtId="3" fontId="1" fillId="34" borderId="10" xfId="0" applyNumberFormat="1" applyFont="1" applyFill="1" applyBorder="1" applyAlignment="1">
      <alignment wrapText="1"/>
    </xf>
    <xf numFmtId="3" fontId="1" fillId="0" borderId="10" xfId="0" applyNumberFormat="1" applyFont="1" applyBorder="1" applyAlignment="1">
      <alignment/>
    </xf>
    <xf numFmtId="3" fontId="12" fillId="0" borderId="51" xfId="0" applyNumberFormat="1" applyFont="1" applyBorder="1" applyAlignment="1">
      <alignment vertical="center"/>
    </xf>
    <xf numFmtId="3" fontId="2" fillId="0" borderId="51" xfId="0" applyNumberFormat="1" applyFont="1" applyBorder="1" applyAlignment="1">
      <alignment vertical="center"/>
    </xf>
    <xf numFmtId="3" fontId="2" fillId="0" borderId="15" xfId="0" applyNumberFormat="1" applyFont="1" applyBorder="1" applyAlignment="1">
      <alignment vertical="center"/>
    </xf>
    <xf numFmtId="3" fontId="2" fillId="0" borderId="14" xfId="0" applyNumberFormat="1" applyFont="1" applyBorder="1" applyAlignment="1">
      <alignment vertical="center"/>
    </xf>
    <xf numFmtId="3" fontId="12" fillId="0" borderId="51" xfId="0" applyNumberFormat="1" applyFont="1" applyBorder="1" applyAlignment="1">
      <alignment horizontal="center" vertical="center"/>
    </xf>
    <xf numFmtId="3" fontId="11" fillId="0" borderId="51"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11" fillId="0" borderId="0" xfId="0" applyNumberFormat="1" applyFont="1" applyBorder="1" applyAlignment="1">
      <alignment horizontal="center" vertical="center" wrapText="1"/>
    </xf>
    <xf numFmtId="3" fontId="11" fillId="0" borderId="0" xfId="0" applyNumberFormat="1" applyFont="1" applyBorder="1" applyAlignment="1">
      <alignment horizontal="left" vertical="center" wrapText="1"/>
    </xf>
    <xf numFmtId="0" fontId="1" fillId="0" borderId="32" xfId="0" applyFont="1" applyBorder="1" applyAlignment="1">
      <alignment horizontal="center" vertical="center"/>
    </xf>
    <xf numFmtId="0" fontId="27" fillId="0" borderId="0" xfId="0" applyFont="1" applyAlignment="1">
      <alignment/>
    </xf>
    <xf numFmtId="49" fontId="27" fillId="0" borderId="0" xfId="0" applyNumberFormat="1" applyFont="1" applyAlignment="1">
      <alignment horizontal="left"/>
    </xf>
    <xf numFmtId="3" fontId="11" fillId="0" borderId="32" xfId="0" applyNumberFormat="1" applyFont="1" applyFill="1" applyBorder="1" applyAlignment="1">
      <alignment horizontal="right"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wrapText="1"/>
    </xf>
    <xf numFmtId="4" fontId="11" fillId="34" borderId="25" xfId="0" applyNumberFormat="1" applyFont="1" applyFill="1" applyBorder="1" applyAlignment="1">
      <alignment horizontal="center" vertical="center" wrapText="1"/>
    </xf>
    <xf numFmtId="3" fontId="11" fillId="34" borderId="17" xfId="0" applyNumberFormat="1" applyFont="1" applyFill="1" applyBorder="1" applyAlignment="1">
      <alignment horizontal="right" vertical="center" wrapText="1"/>
    </xf>
    <xf numFmtId="3" fontId="11" fillId="0" borderId="19" xfId="0" applyNumberFormat="1" applyFont="1" applyBorder="1" applyAlignment="1">
      <alignment horizontal="right" vertical="center" wrapText="1"/>
    </xf>
    <xf numFmtId="3" fontId="11" fillId="34" borderId="10" xfId="0" applyNumberFormat="1" applyFont="1" applyFill="1" applyBorder="1" applyAlignment="1">
      <alignment horizontal="right" vertical="center" wrapText="1"/>
    </xf>
    <xf numFmtId="3" fontId="11" fillId="0" borderId="10" xfId="0" applyNumberFormat="1" applyFont="1" applyBorder="1" applyAlignment="1">
      <alignment horizontal="right"/>
    </xf>
    <xf numFmtId="3" fontId="11" fillId="34" borderId="13" xfId="0" applyNumberFormat="1" applyFont="1" applyFill="1" applyBorder="1" applyAlignment="1">
      <alignment horizontal="right" vertical="center" wrapText="1"/>
    </xf>
    <xf numFmtId="3" fontId="11" fillId="34" borderId="32" xfId="0" applyNumberFormat="1" applyFont="1" applyFill="1" applyBorder="1" applyAlignment="1">
      <alignment horizontal="right" vertical="center" wrapText="1"/>
    </xf>
    <xf numFmtId="3" fontId="11" fillId="0" borderId="57" xfId="0" applyNumberFormat="1" applyFont="1" applyBorder="1" applyAlignment="1">
      <alignment horizontal="righ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3" fontId="2" fillId="0" borderId="35" xfId="0" applyNumberFormat="1" applyFont="1" applyBorder="1" applyAlignment="1">
      <alignment horizontal="center" vertical="center" wrapText="1"/>
    </xf>
    <xf numFmtId="3" fontId="2" fillId="0" borderId="35" xfId="0" applyNumberFormat="1" applyFont="1" applyBorder="1" applyAlignment="1">
      <alignment horizontal="center"/>
    </xf>
    <xf numFmtId="3" fontId="2" fillId="0" borderId="42" xfId="0" applyNumberFormat="1" applyFont="1" applyBorder="1" applyAlignment="1">
      <alignment horizontal="center"/>
    </xf>
    <xf numFmtId="3" fontId="2" fillId="0" borderId="14" xfId="0" applyNumberFormat="1" applyFont="1" applyBorder="1" applyAlignment="1">
      <alignment/>
    </xf>
    <xf numFmtId="0" fontId="2" fillId="0" borderId="14" xfId="0" applyFont="1" applyBorder="1" applyAlignment="1">
      <alignment horizontal="center"/>
    </xf>
    <xf numFmtId="3" fontId="2" fillId="0" borderId="14" xfId="0" applyNumberFormat="1" applyFont="1" applyBorder="1" applyAlignment="1">
      <alignment horizontal="center"/>
    </xf>
    <xf numFmtId="0" fontId="19"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28" xfId="0" applyFont="1" applyBorder="1" applyAlignment="1">
      <alignment horizontal="center" vertical="center" wrapText="1"/>
    </xf>
    <xf numFmtId="190" fontId="5" fillId="0" borderId="22"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40" xfId="0" applyFont="1" applyBorder="1" applyAlignment="1">
      <alignment horizontal="center" vertical="center" wrapText="1"/>
    </xf>
    <xf numFmtId="0" fontId="68"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2" xfId="0" applyFont="1" applyBorder="1" applyAlignment="1">
      <alignment horizontal="center" vertical="center"/>
    </xf>
    <xf numFmtId="0" fontId="2" fillId="0" borderId="64"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center" vertical="top"/>
    </xf>
    <xf numFmtId="49" fontId="2" fillId="0" borderId="64"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32" xfId="0" applyNumberFormat="1" applyFont="1" applyBorder="1" applyAlignment="1">
      <alignment horizontal="left" vertical="top" wrapText="1"/>
    </xf>
    <xf numFmtId="49" fontId="2" fillId="0" borderId="33"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4" xfId="0" applyNumberFormat="1" applyFont="1" applyBorder="1" applyAlignment="1">
      <alignment horizontal="center" vertical="center" wrapText="1"/>
    </xf>
    <xf numFmtId="0" fontId="1" fillId="0" borderId="7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0" xfId="0" applyFont="1" applyAlignment="1">
      <alignment horizontal="left"/>
    </xf>
    <xf numFmtId="0" fontId="66" fillId="0" borderId="72"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6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7" xfId="0" applyFont="1" applyBorder="1" applyAlignment="1">
      <alignment horizontal="center" vertical="center"/>
    </xf>
    <xf numFmtId="0" fontId="12" fillId="0" borderId="58"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7" xfId="0" applyFont="1" applyBorder="1" applyAlignment="1">
      <alignment horizontal="center" vertical="center" wrapText="1"/>
    </xf>
    <xf numFmtId="0" fontId="69" fillId="0" borderId="18" xfId="0" applyFont="1" applyBorder="1" applyAlignment="1">
      <alignment horizontal="right" vertical="center"/>
    </xf>
    <xf numFmtId="0" fontId="69" fillId="0" borderId="54" xfId="0" applyFont="1" applyBorder="1" applyAlignment="1">
      <alignment horizontal="right" vertical="center"/>
    </xf>
    <xf numFmtId="0" fontId="72" fillId="0" borderId="0" xfId="0" applyFont="1" applyAlignment="1">
      <alignment horizontal="center"/>
    </xf>
    <xf numFmtId="0" fontId="69" fillId="33" borderId="59" xfId="0" applyFont="1" applyFill="1" applyBorder="1" applyAlignment="1">
      <alignment horizontal="center"/>
    </xf>
    <xf numFmtId="0" fontId="69" fillId="33" borderId="43" xfId="0" applyFont="1" applyFill="1" applyBorder="1" applyAlignment="1">
      <alignment horizontal="center"/>
    </xf>
    <xf numFmtId="0" fontId="69" fillId="33" borderId="75" xfId="0" applyFont="1" applyFill="1" applyBorder="1" applyAlignment="1">
      <alignment horizontal="center"/>
    </xf>
    <xf numFmtId="0" fontId="69" fillId="33" borderId="71" xfId="0" applyFont="1" applyFill="1" applyBorder="1" applyAlignment="1">
      <alignment horizontal="center"/>
    </xf>
    <xf numFmtId="0" fontId="69" fillId="33" borderId="60" xfId="0" applyFont="1" applyFill="1" applyBorder="1" applyAlignment="1">
      <alignment horizontal="center"/>
    </xf>
    <xf numFmtId="0" fontId="69" fillId="33" borderId="73" xfId="0" applyFont="1" applyFill="1" applyBorder="1" applyAlignment="1">
      <alignment horizontal="center"/>
    </xf>
    <xf numFmtId="0" fontId="69" fillId="33" borderId="70" xfId="0" applyFont="1" applyFill="1" applyBorder="1" applyAlignment="1">
      <alignment horizontal="center"/>
    </xf>
    <xf numFmtId="0" fontId="69" fillId="33" borderId="25" xfId="0" applyFont="1" applyFill="1" applyBorder="1" applyAlignment="1">
      <alignment horizontal="center"/>
    </xf>
    <xf numFmtId="0" fontId="26" fillId="33" borderId="58" xfId="0" applyFont="1" applyFill="1" applyBorder="1" applyAlignment="1" applyProtection="1">
      <alignment horizontal="center" vertical="center" wrapText="1"/>
      <protection/>
    </xf>
    <xf numFmtId="0" fontId="26" fillId="33" borderId="47"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49" xfId="0" applyNumberFormat="1" applyFont="1" applyFill="1" applyBorder="1" applyAlignment="1" applyProtection="1">
      <alignment horizontal="center" vertical="center" wrapText="1"/>
      <protection/>
    </xf>
    <xf numFmtId="0" fontId="69" fillId="0" borderId="62" xfId="0" applyFont="1" applyBorder="1" applyAlignment="1">
      <alignment horizontal="right"/>
    </xf>
    <xf numFmtId="0" fontId="69" fillId="0" borderId="54" xfId="0" applyFont="1" applyBorder="1" applyAlignment="1">
      <alignment horizontal="right"/>
    </xf>
    <xf numFmtId="0" fontId="1" fillId="0" borderId="0" xfId="57" applyFont="1" applyAlignment="1">
      <alignment horizontal="center" vertical="center" wrapText="1"/>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3"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28"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6"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2" xfId="57" applyFont="1" applyBorder="1" applyAlignment="1">
      <alignment horizontal="left" vertical="center" wrapText="1"/>
      <protection/>
    </xf>
    <xf numFmtId="0" fontId="14" fillId="0" borderId="17"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34" borderId="10" xfId="57" applyNumberFormat="1" applyFont="1" applyFill="1" applyBorder="1" applyAlignment="1">
      <alignment vertical="center" wrapText="1"/>
      <protection/>
    </xf>
    <xf numFmtId="0" fontId="13"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O95"/>
  <sheetViews>
    <sheetView zoomScale="82" zoomScaleNormal="82" workbookViewId="0" topLeftCell="A1">
      <selection activeCell="D90" sqref="D9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6" width="23.7109375" style="2" customWidth="1"/>
    <col min="7" max="7" width="24.57421875" style="2" customWidth="1"/>
    <col min="8"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642</v>
      </c>
    </row>
    <row r="3" spans="2:10" ht="20.25">
      <c r="B3" s="136" t="s">
        <v>758</v>
      </c>
      <c r="C3" s="552" t="s">
        <v>873</v>
      </c>
      <c r="J3" s="2"/>
    </row>
    <row r="4" spans="2:3" ht="20.25">
      <c r="B4" s="136" t="s">
        <v>874</v>
      </c>
      <c r="C4" s="553" t="s">
        <v>875</v>
      </c>
    </row>
    <row r="5" ht="15.75">
      <c r="B5" s="1"/>
    </row>
    <row r="6" spans="2:10" ht="27">
      <c r="B6" s="573" t="s">
        <v>862</v>
      </c>
      <c r="C6" s="573"/>
      <c r="D6" s="573"/>
      <c r="E6" s="573"/>
      <c r="F6" s="573"/>
      <c r="G6" s="573"/>
      <c r="H6" s="573"/>
      <c r="I6" s="573"/>
      <c r="J6"/>
    </row>
    <row r="7" spans="6:7" ht="15.75" hidden="1">
      <c r="F7" s="4"/>
      <c r="G7" s="4"/>
    </row>
    <row r="8" ht="15.75" hidden="1"/>
    <row r="9" ht="24" thickBot="1">
      <c r="I9" s="156" t="s">
        <v>283</v>
      </c>
    </row>
    <row r="10" spans="2:9" ht="44.25" customHeight="1">
      <c r="B10" s="574" t="s">
        <v>87</v>
      </c>
      <c r="C10" s="578" t="s">
        <v>0</v>
      </c>
      <c r="D10" s="578" t="s">
        <v>98</v>
      </c>
      <c r="E10" s="580" t="s">
        <v>829</v>
      </c>
      <c r="F10" s="580" t="s">
        <v>830</v>
      </c>
      <c r="G10" s="582" t="s">
        <v>863</v>
      </c>
      <c r="H10" s="583"/>
      <c r="I10" s="576" t="s">
        <v>864</v>
      </c>
    </row>
    <row r="11" spans="2:9" ht="38.25" customHeight="1" thickBot="1">
      <c r="B11" s="575"/>
      <c r="C11" s="579"/>
      <c r="D11" s="584"/>
      <c r="E11" s="581"/>
      <c r="F11" s="581"/>
      <c r="G11" s="171" t="s">
        <v>1</v>
      </c>
      <c r="H11" s="172" t="s">
        <v>67</v>
      </c>
      <c r="I11" s="577"/>
    </row>
    <row r="12" spans="2:9" s="41" customFormat="1" ht="21" customHeight="1">
      <c r="B12" s="170">
        <v>1</v>
      </c>
      <c r="C12" s="169">
        <v>2</v>
      </c>
      <c r="D12" s="169">
        <v>3</v>
      </c>
      <c r="E12" s="169">
        <v>4</v>
      </c>
      <c r="F12" s="169">
        <v>5</v>
      </c>
      <c r="G12" s="169">
        <v>6</v>
      </c>
      <c r="H12" s="169">
        <v>7</v>
      </c>
      <c r="I12" s="168">
        <v>8</v>
      </c>
    </row>
    <row r="13" spans="2:9" s="55" customFormat="1" ht="34.5" customHeight="1">
      <c r="B13" s="91"/>
      <c r="C13" s="152" t="s">
        <v>202</v>
      </c>
      <c r="D13" s="92"/>
      <c r="E13" s="294"/>
      <c r="F13" s="294"/>
      <c r="G13" s="294"/>
      <c r="H13" s="294"/>
      <c r="I13" s="271"/>
    </row>
    <row r="14" spans="2:11" s="56" customFormat="1" ht="34.5" customHeight="1">
      <c r="B14" s="209" t="s">
        <v>203</v>
      </c>
      <c r="C14" s="210" t="s">
        <v>204</v>
      </c>
      <c r="D14" s="211">
        <v>1001</v>
      </c>
      <c r="E14" s="295">
        <v>131505</v>
      </c>
      <c r="F14" s="533">
        <v>151374</v>
      </c>
      <c r="G14" s="531">
        <v>80652</v>
      </c>
      <c r="H14" s="531">
        <f>H15+H22+H30</f>
        <v>77522</v>
      </c>
      <c r="I14" s="304">
        <f>H14/G14*100</f>
        <v>96.11912909785251</v>
      </c>
      <c r="J14" s="431"/>
      <c r="K14" s="431"/>
    </row>
    <row r="15" spans="2:9" s="55" customFormat="1" ht="34.5" customHeight="1">
      <c r="B15" s="91">
        <v>60</v>
      </c>
      <c r="C15" s="152" t="s">
        <v>205</v>
      </c>
      <c r="D15" s="92">
        <v>1002</v>
      </c>
      <c r="E15" s="296">
        <v>50787</v>
      </c>
      <c r="F15" s="534">
        <v>47500</v>
      </c>
      <c r="G15" s="535">
        <v>29450</v>
      </c>
      <c r="H15" s="295">
        <f>H20</f>
        <v>36165</v>
      </c>
      <c r="I15" s="304">
        <f>H15/G15*100</f>
        <v>122.8013582342954</v>
      </c>
    </row>
    <row r="16" spans="2:9" s="55" customFormat="1" ht="34.5" customHeight="1">
      <c r="B16" s="93">
        <v>600</v>
      </c>
      <c r="C16" s="153" t="s">
        <v>206</v>
      </c>
      <c r="D16" s="94">
        <v>1003</v>
      </c>
      <c r="E16" s="296"/>
      <c r="F16" s="497"/>
      <c r="G16" s="521"/>
      <c r="H16" s="476"/>
      <c r="I16" s="304"/>
    </row>
    <row r="17" spans="2:9" s="55" customFormat="1" ht="34.5" customHeight="1">
      <c r="B17" s="93">
        <v>601</v>
      </c>
      <c r="C17" s="153" t="s">
        <v>207</v>
      </c>
      <c r="D17" s="94">
        <v>1004</v>
      </c>
      <c r="E17" s="297"/>
      <c r="F17" s="497"/>
      <c r="G17" s="521"/>
      <c r="H17" s="296"/>
      <c r="I17" s="304"/>
    </row>
    <row r="18" spans="2:9" s="55" customFormat="1" ht="34.5" customHeight="1">
      <c r="B18" s="93">
        <v>602</v>
      </c>
      <c r="C18" s="153" t="s">
        <v>208</v>
      </c>
      <c r="D18" s="94">
        <v>1005</v>
      </c>
      <c r="E18" s="297"/>
      <c r="F18" s="497"/>
      <c r="G18" s="521"/>
      <c r="H18" s="296"/>
      <c r="I18" s="304"/>
    </row>
    <row r="19" spans="2:9" s="55" customFormat="1" ht="34.5" customHeight="1">
      <c r="B19" s="93">
        <v>603</v>
      </c>
      <c r="C19" s="153" t="s">
        <v>209</v>
      </c>
      <c r="D19" s="94">
        <v>1006</v>
      </c>
      <c r="E19" s="296"/>
      <c r="F19" s="497"/>
      <c r="G19" s="521"/>
      <c r="H19" s="296"/>
      <c r="I19" s="304"/>
    </row>
    <row r="20" spans="2:9" s="55" customFormat="1" ht="34.5" customHeight="1">
      <c r="B20" s="93">
        <v>604</v>
      </c>
      <c r="C20" s="153" t="s">
        <v>210</v>
      </c>
      <c r="D20" s="94">
        <v>1007</v>
      </c>
      <c r="E20" s="296">
        <v>50787</v>
      </c>
      <c r="F20" s="534">
        <v>47500</v>
      </c>
      <c r="G20" s="536">
        <v>29450</v>
      </c>
      <c r="H20" s="296">
        <v>36165</v>
      </c>
      <c r="I20" s="304">
        <f>H20/G20*100</f>
        <v>122.8013582342954</v>
      </c>
    </row>
    <row r="21" spans="2:9" s="55" customFormat="1" ht="34.5" customHeight="1">
      <c r="B21" s="93">
        <v>605</v>
      </c>
      <c r="C21" s="153" t="s">
        <v>211</v>
      </c>
      <c r="D21" s="94">
        <v>1008</v>
      </c>
      <c r="E21" s="296"/>
      <c r="F21" s="497"/>
      <c r="G21" s="521"/>
      <c r="H21" s="451"/>
      <c r="I21" s="304"/>
    </row>
    <row r="22" spans="2:15" s="55" customFormat="1" ht="34.5" customHeight="1">
      <c r="B22" s="91">
        <v>61</v>
      </c>
      <c r="C22" s="152" t="s">
        <v>212</v>
      </c>
      <c r="D22" s="92">
        <v>1009</v>
      </c>
      <c r="E22" s="298">
        <v>78806</v>
      </c>
      <c r="F22" s="534">
        <v>102504</v>
      </c>
      <c r="G22" s="536">
        <v>50502</v>
      </c>
      <c r="H22" s="296">
        <f>H27</f>
        <v>40856</v>
      </c>
      <c r="I22" s="304">
        <f>H22/G22*100</f>
        <v>80.89976634588729</v>
      </c>
      <c r="L22" s="491"/>
      <c r="O22" s="491"/>
    </row>
    <row r="23" spans="2:9" s="55" customFormat="1" ht="34.5" customHeight="1">
      <c r="B23" s="93">
        <v>610</v>
      </c>
      <c r="C23" s="153" t="s">
        <v>213</v>
      </c>
      <c r="D23" s="94">
        <v>1010</v>
      </c>
      <c r="E23" s="491"/>
      <c r="F23" s="497"/>
      <c r="G23" s="521"/>
      <c r="H23" s="476"/>
      <c r="I23" s="304"/>
    </row>
    <row r="24" spans="2:9" s="55" customFormat="1" ht="34.5" customHeight="1">
      <c r="B24" s="93">
        <v>611</v>
      </c>
      <c r="C24" s="153" t="s">
        <v>214</v>
      </c>
      <c r="D24" s="94">
        <v>1011</v>
      </c>
      <c r="E24" s="296"/>
      <c r="F24" s="497"/>
      <c r="G24" s="521"/>
      <c r="H24" s="296"/>
      <c r="I24" s="304"/>
    </row>
    <row r="25" spans="2:9" s="55" customFormat="1" ht="34.5" customHeight="1">
      <c r="B25" s="93">
        <v>612</v>
      </c>
      <c r="C25" s="153" t="s">
        <v>215</v>
      </c>
      <c r="D25" s="94">
        <v>1012</v>
      </c>
      <c r="E25" s="296"/>
      <c r="F25" s="497"/>
      <c r="G25" s="521"/>
      <c r="H25" s="296"/>
      <c r="I25" s="304"/>
    </row>
    <row r="26" spans="2:9" s="55" customFormat="1" ht="34.5" customHeight="1">
      <c r="B26" s="93">
        <v>613</v>
      </c>
      <c r="C26" s="153" t="s">
        <v>216</v>
      </c>
      <c r="D26" s="94">
        <v>1013</v>
      </c>
      <c r="E26" s="296"/>
      <c r="F26" s="497"/>
      <c r="G26" s="521"/>
      <c r="H26" s="296"/>
      <c r="I26" s="304"/>
    </row>
    <row r="27" spans="2:9" s="55" customFormat="1" ht="34.5" customHeight="1">
      <c r="B27" s="93">
        <v>614</v>
      </c>
      <c r="C27" s="153" t="s">
        <v>217</v>
      </c>
      <c r="D27" s="94">
        <v>1014</v>
      </c>
      <c r="E27" s="296">
        <v>78806</v>
      </c>
      <c r="F27" s="534">
        <v>102504</v>
      </c>
      <c r="G27" s="536">
        <v>50502</v>
      </c>
      <c r="H27" s="296">
        <v>40856</v>
      </c>
      <c r="I27" s="304">
        <f>H27/G27*100</f>
        <v>80.89976634588729</v>
      </c>
    </row>
    <row r="28" spans="2:9" s="55" customFormat="1" ht="34.5" customHeight="1">
      <c r="B28" s="93">
        <v>615</v>
      </c>
      <c r="C28" s="153" t="s">
        <v>218</v>
      </c>
      <c r="D28" s="94">
        <v>1015</v>
      </c>
      <c r="E28" s="298"/>
      <c r="F28" s="498"/>
      <c r="G28" s="521"/>
      <c r="H28" s="451"/>
      <c r="I28" s="304"/>
    </row>
    <row r="29" spans="2:9" s="55" customFormat="1" ht="34.5" customHeight="1">
      <c r="B29" s="93">
        <v>64</v>
      </c>
      <c r="C29" s="152" t="s">
        <v>219</v>
      </c>
      <c r="D29" s="92">
        <v>1016</v>
      </c>
      <c r="E29" s="298">
        <v>757</v>
      </c>
      <c r="F29" s="498"/>
      <c r="G29" s="521"/>
      <c r="H29" s="296"/>
      <c r="I29" s="304"/>
    </row>
    <row r="30" spans="2:9" s="55" customFormat="1" ht="34.5" customHeight="1">
      <c r="B30" s="93">
        <v>65</v>
      </c>
      <c r="C30" s="152" t="s">
        <v>220</v>
      </c>
      <c r="D30" s="94">
        <v>1017</v>
      </c>
      <c r="E30" s="296">
        <v>1155</v>
      </c>
      <c r="F30" s="533">
        <v>1370</v>
      </c>
      <c r="G30" s="522">
        <v>700</v>
      </c>
      <c r="H30" s="476">
        <v>501</v>
      </c>
      <c r="I30" s="304">
        <f>H30/G30*100</f>
        <v>71.57142857142857</v>
      </c>
    </row>
    <row r="31" spans="2:9" s="55" customFormat="1" ht="34.5" customHeight="1">
      <c r="B31" s="91"/>
      <c r="C31" s="152" t="s">
        <v>221</v>
      </c>
      <c r="E31" s="296"/>
      <c r="F31" s="498"/>
      <c r="G31" s="522"/>
      <c r="H31" s="476"/>
      <c r="I31" s="304"/>
    </row>
    <row r="32" spans="2:11" s="55" customFormat="1" ht="39.75" customHeight="1">
      <c r="B32" s="209" t="s">
        <v>222</v>
      </c>
      <c r="C32" s="210" t="s">
        <v>223</v>
      </c>
      <c r="D32" s="211">
        <v>1018</v>
      </c>
      <c r="E32" s="299">
        <v>131474</v>
      </c>
      <c r="F32" s="533">
        <v>151353</v>
      </c>
      <c r="G32" s="537">
        <v>78652</v>
      </c>
      <c r="H32" s="296">
        <f>H33+H37+H38+H39+H40+H41+H43</f>
        <v>73869</v>
      </c>
      <c r="I32" s="304">
        <f>H32/G32*100</f>
        <v>93.91878146773126</v>
      </c>
      <c r="J32" s="432"/>
      <c r="K32" s="432"/>
    </row>
    <row r="33" spans="2:9" s="55" customFormat="1" ht="34.5" customHeight="1">
      <c r="B33" s="93">
        <v>50</v>
      </c>
      <c r="C33" s="153" t="s">
        <v>224</v>
      </c>
      <c r="D33" s="214">
        <v>1019</v>
      </c>
      <c r="E33" s="296">
        <v>39448</v>
      </c>
      <c r="F33" s="533">
        <v>37096</v>
      </c>
      <c r="G33" s="538">
        <v>23000</v>
      </c>
      <c r="H33" s="299">
        <v>25238</v>
      </c>
      <c r="I33" s="304">
        <f>H33/G33*100</f>
        <v>109.73043478260868</v>
      </c>
    </row>
    <row r="34" spans="2:9" s="55" customFormat="1" ht="34.5" customHeight="1">
      <c r="B34" s="93">
        <v>62</v>
      </c>
      <c r="C34" s="153" t="s">
        <v>225</v>
      </c>
      <c r="D34" s="94">
        <v>1020</v>
      </c>
      <c r="E34" s="298">
        <v>663</v>
      </c>
      <c r="F34" s="498">
        <v>600</v>
      </c>
      <c r="G34" s="522"/>
      <c r="H34" s="451"/>
      <c r="I34" s="304"/>
    </row>
    <row r="35" spans="2:9" s="55" customFormat="1" ht="34.5" customHeight="1">
      <c r="B35" s="93">
        <v>630</v>
      </c>
      <c r="C35" s="153" t="s">
        <v>226</v>
      </c>
      <c r="D35" s="214">
        <v>1021</v>
      </c>
      <c r="E35" s="298"/>
      <c r="F35" s="498"/>
      <c r="G35" s="522"/>
      <c r="H35" s="451"/>
      <c r="I35" s="304"/>
    </row>
    <row r="36" spans="2:9" s="55" customFormat="1" ht="34.5" customHeight="1">
      <c r="B36" s="93">
        <v>631</v>
      </c>
      <c r="C36" s="153" t="s">
        <v>227</v>
      </c>
      <c r="D36" s="94">
        <v>1022</v>
      </c>
      <c r="E36" s="296"/>
      <c r="F36" s="498"/>
      <c r="G36" s="522"/>
      <c r="H36" s="451"/>
      <c r="I36" s="304"/>
    </row>
    <row r="37" spans="2:9" s="55" customFormat="1" ht="34.5" customHeight="1">
      <c r="B37" s="93" t="s">
        <v>228</v>
      </c>
      <c r="C37" s="153" t="s">
        <v>229</v>
      </c>
      <c r="D37" s="94">
        <v>1023</v>
      </c>
      <c r="E37" s="296">
        <v>5845</v>
      </c>
      <c r="F37" s="533">
        <v>9690</v>
      </c>
      <c r="G37" s="537">
        <v>4700</v>
      </c>
      <c r="H37" s="451">
        <v>4215</v>
      </c>
      <c r="I37" s="304">
        <f>H37/G37*100</f>
        <v>89.68085106382979</v>
      </c>
    </row>
    <row r="38" spans="2:9" s="55" customFormat="1" ht="34.5" customHeight="1">
      <c r="B38" s="93">
        <v>513</v>
      </c>
      <c r="C38" s="153" t="s">
        <v>230</v>
      </c>
      <c r="D38" s="94">
        <v>1024</v>
      </c>
      <c r="E38" s="298">
        <v>10700</v>
      </c>
      <c r="F38" s="533">
        <v>12040</v>
      </c>
      <c r="G38" s="537">
        <v>6000</v>
      </c>
      <c r="H38" s="451">
        <v>4793</v>
      </c>
      <c r="I38" s="304">
        <f>H38/G38*100</f>
        <v>79.88333333333333</v>
      </c>
    </row>
    <row r="39" spans="2:9" s="55" customFormat="1" ht="34.5" customHeight="1">
      <c r="B39" s="93">
        <v>52</v>
      </c>
      <c r="C39" s="153" t="s">
        <v>231</v>
      </c>
      <c r="D39" s="94">
        <v>1025</v>
      </c>
      <c r="E39" s="298">
        <v>51658</v>
      </c>
      <c r="F39" s="533">
        <v>62130</v>
      </c>
      <c r="G39" s="537">
        <v>29762</v>
      </c>
      <c r="H39" s="451">
        <v>28596</v>
      </c>
      <c r="I39" s="304">
        <f>H39/G39*100</f>
        <v>96.08225253679188</v>
      </c>
    </row>
    <row r="40" spans="2:14" s="55" customFormat="1" ht="34.5" customHeight="1">
      <c r="B40" s="93">
        <v>53</v>
      </c>
      <c r="C40" s="153" t="s">
        <v>232</v>
      </c>
      <c r="D40" s="94">
        <v>1026</v>
      </c>
      <c r="E40" s="296">
        <v>8558</v>
      </c>
      <c r="F40" s="533">
        <v>12155</v>
      </c>
      <c r="G40" s="537">
        <v>5700</v>
      </c>
      <c r="H40" s="451">
        <v>3180</v>
      </c>
      <c r="I40" s="304">
        <f>H40/G40*100</f>
        <v>55.78947368421052</v>
      </c>
      <c r="N40" s="447"/>
    </row>
    <row r="41" spans="2:9" s="55" customFormat="1" ht="34.5" customHeight="1">
      <c r="B41" s="93">
        <v>540</v>
      </c>
      <c r="C41" s="153" t="s">
        <v>233</v>
      </c>
      <c r="D41" s="94">
        <v>1027</v>
      </c>
      <c r="E41" s="298">
        <v>5553</v>
      </c>
      <c r="F41" s="533">
        <v>6000</v>
      </c>
      <c r="G41" s="537">
        <v>3000</v>
      </c>
      <c r="H41" s="451">
        <v>2811</v>
      </c>
      <c r="I41" s="304">
        <f>H41/G41*100</f>
        <v>93.7</v>
      </c>
    </row>
    <row r="42" spans="2:9" s="55" customFormat="1" ht="34.5" customHeight="1">
      <c r="B42" s="93" t="s">
        <v>234</v>
      </c>
      <c r="C42" s="153" t="s">
        <v>235</v>
      </c>
      <c r="D42" s="94">
        <v>1028</v>
      </c>
      <c r="E42" s="476">
        <v>1624</v>
      </c>
      <c r="F42" s="498">
        <v>600</v>
      </c>
      <c r="G42" s="522"/>
      <c r="H42" s="451"/>
      <c r="I42" s="304"/>
    </row>
    <row r="43" spans="2:9" s="59" customFormat="1" ht="34.5" customHeight="1">
      <c r="B43" s="93">
        <v>55</v>
      </c>
      <c r="C43" s="153" t="s">
        <v>236</v>
      </c>
      <c r="D43" s="94">
        <v>1029</v>
      </c>
      <c r="E43" s="452">
        <v>8751</v>
      </c>
      <c r="F43" s="533">
        <v>12242</v>
      </c>
      <c r="G43" s="537">
        <v>6490</v>
      </c>
      <c r="H43" s="451">
        <v>5036</v>
      </c>
      <c r="I43" s="304">
        <f>H43/G43*100</f>
        <v>77.59630200308166</v>
      </c>
    </row>
    <row r="44" spans="2:11" s="59" customFormat="1" ht="34.5" customHeight="1">
      <c r="B44" s="209"/>
      <c r="C44" s="210" t="s">
        <v>237</v>
      </c>
      <c r="D44" s="211">
        <v>1030</v>
      </c>
      <c r="E44" s="453">
        <v>31</v>
      </c>
      <c r="F44" s="498">
        <v>21</v>
      </c>
      <c r="G44" s="537">
        <v>2000</v>
      </c>
      <c r="H44" s="452">
        <f>H14-H32</f>
        <v>3653</v>
      </c>
      <c r="I44" s="304">
        <f>H44/G44*100</f>
        <v>182.65</v>
      </c>
      <c r="J44" s="433"/>
      <c r="K44" s="433"/>
    </row>
    <row r="45" spans="2:11" s="59" customFormat="1" ht="34.5" customHeight="1">
      <c r="B45" s="209"/>
      <c r="C45" s="210" t="s">
        <v>238</v>
      </c>
      <c r="D45" s="211">
        <v>1031</v>
      </c>
      <c r="E45" s="453"/>
      <c r="F45" s="520"/>
      <c r="G45" s="522"/>
      <c r="H45" s="477"/>
      <c r="I45" s="304"/>
      <c r="K45" s="433"/>
    </row>
    <row r="46" spans="2:9" s="59" customFormat="1" ht="34.5" customHeight="1">
      <c r="B46" s="209">
        <v>66</v>
      </c>
      <c r="C46" s="210" t="s">
        <v>239</v>
      </c>
      <c r="D46" s="211">
        <v>1032</v>
      </c>
      <c r="E46" s="301">
        <v>688</v>
      </c>
      <c r="F46" s="498"/>
      <c r="G46" s="523"/>
      <c r="H46" s="473">
        <f>H52</f>
        <v>353</v>
      </c>
      <c r="I46" s="304"/>
    </row>
    <row r="47" spans="2:9" s="59" customFormat="1" ht="34.5" customHeight="1">
      <c r="B47" s="91" t="s">
        <v>240</v>
      </c>
      <c r="C47" s="152" t="s">
        <v>241</v>
      </c>
      <c r="D47" s="213">
        <v>1033</v>
      </c>
      <c r="E47" s="300"/>
      <c r="F47" s="498">
        <v>600</v>
      </c>
      <c r="G47" s="523">
        <v>300</v>
      </c>
      <c r="H47" s="473"/>
      <c r="I47" s="304"/>
    </row>
    <row r="48" spans="2:9" s="59" customFormat="1" ht="34.5" customHeight="1">
      <c r="B48" s="93">
        <v>660</v>
      </c>
      <c r="C48" s="153" t="s">
        <v>242</v>
      </c>
      <c r="D48" s="214">
        <v>1034</v>
      </c>
      <c r="E48" s="300"/>
      <c r="F48" s="498"/>
      <c r="G48" s="522"/>
      <c r="H48" s="452"/>
      <c r="I48" s="304"/>
    </row>
    <row r="49" spans="2:9" s="59" customFormat="1" ht="34.5" customHeight="1">
      <c r="B49" s="93">
        <v>661</v>
      </c>
      <c r="C49" s="153" t="s">
        <v>243</v>
      </c>
      <c r="D49" s="214">
        <v>1035</v>
      </c>
      <c r="E49" s="300"/>
      <c r="F49" s="499"/>
      <c r="G49" s="522"/>
      <c r="H49" s="452"/>
      <c r="I49" s="304"/>
    </row>
    <row r="50" spans="2:9" s="59" customFormat="1" ht="34.5" customHeight="1">
      <c r="B50" s="93">
        <v>665</v>
      </c>
      <c r="C50" s="153" t="s">
        <v>244</v>
      </c>
      <c r="D50" s="94">
        <v>1036</v>
      </c>
      <c r="E50" s="300"/>
      <c r="F50" s="499"/>
      <c r="G50" s="524"/>
      <c r="H50" s="452"/>
      <c r="I50" s="304"/>
    </row>
    <row r="51" spans="2:9" s="59" customFormat="1" ht="34.5" customHeight="1">
      <c r="B51" s="93">
        <v>669</v>
      </c>
      <c r="C51" s="153" t="s">
        <v>245</v>
      </c>
      <c r="D51" s="94">
        <v>1037</v>
      </c>
      <c r="E51" s="300"/>
      <c r="F51" s="499"/>
      <c r="G51" s="524"/>
      <c r="H51" s="452"/>
      <c r="I51" s="304"/>
    </row>
    <row r="52" spans="2:9" s="59" customFormat="1" ht="34.5" customHeight="1">
      <c r="B52" s="91">
        <v>662</v>
      </c>
      <c r="C52" s="152" t="s">
        <v>246</v>
      </c>
      <c r="D52" s="92">
        <v>1038</v>
      </c>
      <c r="E52" s="300">
        <v>688</v>
      </c>
      <c r="F52" s="499">
        <v>600</v>
      </c>
      <c r="G52" s="524">
        <v>300</v>
      </c>
      <c r="H52" s="452">
        <v>353</v>
      </c>
      <c r="I52" s="304">
        <f>H52/G52*100</f>
        <v>117.66666666666667</v>
      </c>
    </row>
    <row r="53" spans="2:9" s="59" customFormat="1" ht="34.5" customHeight="1">
      <c r="B53" s="91" t="s">
        <v>247</v>
      </c>
      <c r="C53" s="152" t="s">
        <v>248</v>
      </c>
      <c r="D53" s="92">
        <v>1039</v>
      </c>
      <c r="E53" s="300"/>
      <c r="F53" s="499"/>
      <c r="G53" s="524"/>
      <c r="H53" s="452"/>
      <c r="I53" s="304"/>
    </row>
    <row r="54" spans="2:9" s="59" customFormat="1" ht="34.5" customHeight="1">
      <c r="B54" s="209">
        <v>56</v>
      </c>
      <c r="C54" s="210" t="s">
        <v>249</v>
      </c>
      <c r="D54" s="211">
        <v>1040</v>
      </c>
      <c r="E54" s="301">
        <v>106</v>
      </c>
      <c r="F54" s="499"/>
      <c r="G54" s="524"/>
      <c r="H54" s="451"/>
      <c r="I54" s="304"/>
    </row>
    <row r="55" spans="2:9" ht="34.5" customHeight="1">
      <c r="B55" s="91" t="s">
        <v>250</v>
      </c>
      <c r="C55" s="152" t="s">
        <v>668</v>
      </c>
      <c r="D55" s="92">
        <v>1041</v>
      </c>
      <c r="E55" s="300"/>
      <c r="F55" s="499"/>
      <c r="G55" s="525"/>
      <c r="H55" s="477"/>
      <c r="I55" s="304"/>
    </row>
    <row r="56" spans="2:9" ht="34.5" customHeight="1">
      <c r="B56" s="93">
        <v>560</v>
      </c>
      <c r="C56" s="153" t="s">
        <v>251</v>
      </c>
      <c r="D56" s="214">
        <v>1042</v>
      </c>
      <c r="E56" s="300"/>
      <c r="F56" s="499"/>
      <c r="G56" s="23"/>
      <c r="H56" s="452"/>
      <c r="I56" s="304"/>
    </row>
    <row r="57" spans="2:9" ht="34.5" customHeight="1">
      <c r="B57" s="93">
        <v>561</v>
      </c>
      <c r="C57" s="153" t="s">
        <v>252</v>
      </c>
      <c r="D57" s="214">
        <v>1043</v>
      </c>
      <c r="E57" s="300"/>
      <c r="F57" s="499"/>
      <c r="G57" s="23"/>
      <c r="H57" s="452"/>
      <c r="I57" s="304"/>
    </row>
    <row r="58" spans="2:9" ht="34.5" customHeight="1">
      <c r="B58" s="93">
        <v>565</v>
      </c>
      <c r="C58" s="153" t="s">
        <v>253</v>
      </c>
      <c r="D58" s="214">
        <v>1044</v>
      </c>
      <c r="E58" s="300"/>
      <c r="F58" s="499"/>
      <c r="G58" s="23"/>
      <c r="H58" s="452"/>
      <c r="I58" s="304"/>
    </row>
    <row r="59" spans="2:9" ht="34.5" customHeight="1">
      <c r="B59" s="93" t="s">
        <v>254</v>
      </c>
      <c r="C59" s="153" t="s">
        <v>255</v>
      </c>
      <c r="D59" s="94">
        <v>1045</v>
      </c>
      <c r="E59" s="300"/>
      <c r="F59" s="499"/>
      <c r="G59" s="23"/>
      <c r="H59" s="452"/>
      <c r="I59" s="304"/>
    </row>
    <row r="60" spans="2:9" ht="34.5" customHeight="1">
      <c r="B60" s="93">
        <v>562</v>
      </c>
      <c r="C60" s="152" t="s">
        <v>256</v>
      </c>
      <c r="D60" s="92">
        <v>1046</v>
      </c>
      <c r="E60" s="300">
        <v>106</v>
      </c>
      <c r="F60" s="499">
        <v>100</v>
      </c>
      <c r="G60" s="23">
        <v>70</v>
      </c>
      <c r="H60" s="452"/>
      <c r="I60" s="304">
        <f>H60/G60*100</f>
        <v>0</v>
      </c>
    </row>
    <row r="61" spans="2:9" ht="34.5" customHeight="1">
      <c r="B61" s="91" t="s">
        <v>257</v>
      </c>
      <c r="C61" s="152" t="s">
        <v>258</v>
      </c>
      <c r="D61" s="92">
        <v>1047</v>
      </c>
      <c r="E61" s="300"/>
      <c r="F61" s="499"/>
      <c r="G61" s="23"/>
      <c r="H61" s="452"/>
      <c r="I61" s="304"/>
    </row>
    <row r="62" spans="2:11" ht="34.5" customHeight="1">
      <c r="B62" s="209"/>
      <c r="C62" s="210" t="s">
        <v>259</v>
      </c>
      <c r="D62" s="211">
        <v>1048</v>
      </c>
      <c r="E62" s="301">
        <v>582</v>
      </c>
      <c r="F62" s="499">
        <v>500</v>
      </c>
      <c r="G62" s="23">
        <v>230</v>
      </c>
      <c r="H62" s="452">
        <f>H46-H54</f>
        <v>353</v>
      </c>
      <c r="I62" s="304">
        <f>H62/G62*100</f>
        <v>153.47826086956522</v>
      </c>
      <c r="J62" s="404"/>
      <c r="K62" s="404"/>
    </row>
    <row r="63" spans="2:9" ht="34.5" customHeight="1">
      <c r="B63" s="209"/>
      <c r="C63" s="210" t="s">
        <v>260</v>
      </c>
      <c r="D63" s="211">
        <v>1049</v>
      </c>
      <c r="E63" s="301"/>
      <c r="F63" s="499"/>
      <c r="G63" s="526"/>
      <c r="H63" s="453"/>
      <c r="I63" s="304"/>
    </row>
    <row r="64" spans="2:9" ht="34.5" customHeight="1">
      <c r="B64" s="93" t="s">
        <v>261</v>
      </c>
      <c r="C64" s="153" t="s">
        <v>262</v>
      </c>
      <c r="D64" s="94">
        <v>1050</v>
      </c>
      <c r="E64" s="300">
        <v>1246</v>
      </c>
      <c r="F64" s="499">
        <v>100</v>
      </c>
      <c r="G64" s="23"/>
      <c r="H64" s="453">
        <v>18</v>
      </c>
      <c r="I64" s="304"/>
    </row>
    <row r="65" spans="2:9" ht="34.5" customHeight="1">
      <c r="B65" s="93" t="s">
        <v>263</v>
      </c>
      <c r="C65" s="153" t="s">
        <v>264</v>
      </c>
      <c r="D65" s="214">
        <v>1051</v>
      </c>
      <c r="E65" s="300">
        <v>1490</v>
      </c>
      <c r="F65" s="499">
        <v>300</v>
      </c>
      <c r="G65" s="23"/>
      <c r="H65" s="477"/>
      <c r="I65" s="304"/>
    </row>
    <row r="66" spans="2:14" ht="34.5" customHeight="1">
      <c r="B66" s="209" t="s">
        <v>265</v>
      </c>
      <c r="C66" s="210" t="s">
        <v>266</v>
      </c>
      <c r="D66" s="211">
        <v>1052</v>
      </c>
      <c r="E66" s="301">
        <v>964</v>
      </c>
      <c r="F66" s="499">
        <v>610</v>
      </c>
      <c r="G66" s="23">
        <v>200</v>
      </c>
      <c r="H66" s="452">
        <v>320</v>
      </c>
      <c r="I66" s="304">
        <f>H66/G66*100</f>
        <v>160</v>
      </c>
      <c r="L66" s="404"/>
      <c r="N66" s="404"/>
    </row>
    <row r="67" spans="2:12" ht="34.5" customHeight="1">
      <c r="B67" s="209" t="s">
        <v>267</v>
      </c>
      <c r="C67" s="210" t="s">
        <v>268</v>
      </c>
      <c r="D67" s="211">
        <v>1053</v>
      </c>
      <c r="E67" s="301">
        <v>315</v>
      </c>
      <c r="F67" s="499">
        <v>600</v>
      </c>
      <c r="G67" s="526">
        <v>150</v>
      </c>
      <c r="H67" s="453">
        <v>10</v>
      </c>
      <c r="I67" s="304">
        <f>H67/G67*100</f>
        <v>6.666666666666667</v>
      </c>
      <c r="L67" s="404"/>
    </row>
    <row r="68" spans="2:11" ht="34.5" customHeight="1">
      <c r="B68" s="215"/>
      <c r="C68" s="216" t="s">
        <v>269</v>
      </c>
      <c r="D68" s="214">
        <v>1054</v>
      </c>
      <c r="E68" s="302">
        <v>1018</v>
      </c>
      <c r="F68" s="500">
        <v>331</v>
      </c>
      <c r="G68" s="539">
        <v>2280</v>
      </c>
      <c r="H68" s="453">
        <f>H44+H62+H64+H66-H67</f>
        <v>4334</v>
      </c>
      <c r="I68" s="304">
        <f>H68/G68*100</f>
        <v>190.08771929824562</v>
      </c>
      <c r="J68" s="404"/>
      <c r="K68" s="404"/>
    </row>
    <row r="69" spans="2:9" ht="34.5" customHeight="1">
      <c r="B69" s="215"/>
      <c r="C69" s="216" t="s">
        <v>270</v>
      </c>
      <c r="D69" s="214">
        <v>1055</v>
      </c>
      <c r="E69" s="302"/>
      <c r="F69" s="499"/>
      <c r="G69" s="526"/>
      <c r="H69" s="477"/>
      <c r="I69" s="304"/>
    </row>
    <row r="70" spans="2:11" ht="34.5" customHeight="1">
      <c r="B70" s="93" t="s">
        <v>144</v>
      </c>
      <c r="C70" s="153" t="s">
        <v>271</v>
      </c>
      <c r="D70" s="94">
        <v>1056</v>
      </c>
      <c r="E70" s="300"/>
      <c r="F70" s="499"/>
      <c r="G70" s="526"/>
      <c r="H70" s="302"/>
      <c r="I70" s="304"/>
      <c r="K70" s="404"/>
    </row>
    <row r="71" spans="2:9" ht="34.5" customHeight="1">
      <c r="B71" s="93" t="s">
        <v>145</v>
      </c>
      <c r="C71" s="153" t="s">
        <v>272</v>
      </c>
      <c r="D71" s="214">
        <v>1057</v>
      </c>
      <c r="E71" s="300"/>
      <c r="F71" s="499"/>
      <c r="G71" s="23"/>
      <c r="H71" s="452"/>
      <c r="I71" s="304"/>
    </row>
    <row r="72" spans="2:11" ht="34.5" customHeight="1">
      <c r="B72" s="209"/>
      <c r="C72" s="210" t="s">
        <v>273</v>
      </c>
      <c r="D72" s="211">
        <v>1058</v>
      </c>
      <c r="E72" s="301">
        <v>1018</v>
      </c>
      <c r="F72" s="499">
        <v>331</v>
      </c>
      <c r="G72" s="276">
        <v>2280</v>
      </c>
      <c r="H72" s="452">
        <f>H68</f>
        <v>4334</v>
      </c>
      <c r="I72" s="304">
        <f>H72/G72*100</f>
        <v>190.08771929824562</v>
      </c>
      <c r="J72" s="404"/>
      <c r="K72" s="404"/>
    </row>
    <row r="73" spans="2:12" ht="34.5" customHeight="1">
      <c r="B73" s="217"/>
      <c r="C73" s="212" t="s">
        <v>274</v>
      </c>
      <c r="D73" s="211">
        <v>1059</v>
      </c>
      <c r="E73" s="301"/>
      <c r="F73" s="499"/>
      <c r="G73" s="526"/>
      <c r="H73" s="453"/>
      <c r="I73" s="304"/>
      <c r="J73" s="404"/>
      <c r="K73" s="404"/>
      <c r="L73" s="404"/>
    </row>
    <row r="74" spans="2:11" ht="34.5" customHeight="1">
      <c r="B74" s="93"/>
      <c r="C74" s="154" t="s">
        <v>275</v>
      </c>
      <c r="D74" s="94"/>
      <c r="E74" s="300"/>
      <c r="F74" s="499"/>
      <c r="G74" s="526"/>
      <c r="H74" s="453"/>
      <c r="I74" s="304"/>
      <c r="K74" s="404"/>
    </row>
    <row r="75" spans="2:13" ht="34.5" customHeight="1">
      <c r="B75" s="93">
        <v>721</v>
      </c>
      <c r="C75" s="154" t="s">
        <v>276</v>
      </c>
      <c r="D75" s="94">
        <v>1060</v>
      </c>
      <c r="E75" s="300">
        <v>602</v>
      </c>
      <c r="F75" s="499"/>
      <c r="G75" s="23"/>
      <c r="H75" s="452">
        <v>251</v>
      </c>
      <c r="I75" s="304"/>
      <c r="K75" s="404"/>
      <c r="L75" s="404"/>
      <c r="M75" s="404"/>
    </row>
    <row r="76" spans="2:9" ht="34.5" customHeight="1">
      <c r="B76" s="93" t="s">
        <v>277</v>
      </c>
      <c r="C76" s="154" t="s">
        <v>278</v>
      </c>
      <c r="D76" s="214">
        <v>1061</v>
      </c>
      <c r="E76" s="300"/>
      <c r="F76" s="499"/>
      <c r="G76" s="23"/>
      <c r="H76" s="477"/>
      <c r="I76" s="304"/>
    </row>
    <row r="77" spans="2:9" ht="34.5" customHeight="1">
      <c r="B77" s="93" t="s">
        <v>277</v>
      </c>
      <c r="C77" s="154" t="s">
        <v>279</v>
      </c>
      <c r="D77" s="214">
        <v>1062</v>
      </c>
      <c r="E77" s="300">
        <v>101</v>
      </c>
      <c r="F77" s="499"/>
      <c r="G77" s="23"/>
      <c r="H77" s="452"/>
      <c r="I77" s="304"/>
    </row>
    <row r="78" spans="2:9" ht="34.5" customHeight="1">
      <c r="B78" s="93">
        <v>723</v>
      </c>
      <c r="C78" s="154" t="s">
        <v>280</v>
      </c>
      <c r="D78" s="94">
        <v>1063</v>
      </c>
      <c r="E78" s="300"/>
      <c r="F78" s="499"/>
      <c r="G78" s="23"/>
      <c r="H78" s="452"/>
      <c r="I78" s="304"/>
    </row>
    <row r="79" spans="2:13" ht="34.5" customHeight="1">
      <c r="B79" s="209"/>
      <c r="C79" s="212" t="s">
        <v>669</v>
      </c>
      <c r="D79" s="211">
        <v>1064</v>
      </c>
      <c r="E79" s="301">
        <v>517</v>
      </c>
      <c r="F79" s="499"/>
      <c r="G79" s="23"/>
      <c r="H79" s="452">
        <f>H72-H75</f>
        <v>4083</v>
      </c>
      <c r="I79" s="304"/>
      <c r="K79" s="404"/>
      <c r="M79" s="404"/>
    </row>
    <row r="80" spans="2:13" ht="34.5" customHeight="1">
      <c r="B80" s="217"/>
      <c r="C80" s="212" t="s">
        <v>670</v>
      </c>
      <c r="D80" s="211">
        <v>1065</v>
      </c>
      <c r="E80" s="301"/>
      <c r="F80" s="499"/>
      <c r="G80" s="23"/>
      <c r="H80" s="301"/>
      <c r="I80" s="306"/>
      <c r="K80" s="404"/>
      <c r="M80" s="404"/>
    </row>
    <row r="81" spans="2:13" ht="34.5" customHeight="1">
      <c r="B81" s="95"/>
      <c r="C81" s="154" t="s">
        <v>281</v>
      </c>
      <c r="D81" s="94">
        <v>1066</v>
      </c>
      <c r="E81" s="300"/>
      <c r="F81" s="501"/>
      <c r="G81" s="23"/>
      <c r="H81" s="453"/>
      <c r="I81" s="305"/>
      <c r="K81" s="404"/>
      <c r="M81" s="404"/>
    </row>
    <row r="82" spans="2:9" ht="34.5" customHeight="1">
      <c r="B82" s="95"/>
      <c r="C82" s="154" t="s">
        <v>282</v>
      </c>
      <c r="D82" s="94">
        <v>1067</v>
      </c>
      <c r="E82" s="300"/>
      <c r="F82" s="501"/>
      <c r="G82" s="527"/>
      <c r="H82" s="452"/>
      <c r="I82" s="305"/>
    </row>
    <row r="83" spans="2:9" ht="34.5" customHeight="1">
      <c r="B83" s="95"/>
      <c r="C83" s="154" t="s">
        <v>671</v>
      </c>
      <c r="D83" s="94">
        <v>1068</v>
      </c>
      <c r="E83" s="300"/>
      <c r="F83" s="502"/>
      <c r="G83" s="527"/>
      <c r="H83" s="452"/>
      <c r="I83" s="305"/>
    </row>
    <row r="84" spans="2:12" ht="34.5" customHeight="1">
      <c r="B84" s="95"/>
      <c r="C84" s="154" t="s">
        <v>672</v>
      </c>
      <c r="D84" s="94">
        <v>1069</v>
      </c>
      <c r="E84" s="300"/>
      <c r="F84" s="503"/>
      <c r="G84" s="527"/>
      <c r="H84" s="452"/>
      <c r="I84" s="305"/>
      <c r="L84" s="404"/>
    </row>
    <row r="85" spans="2:12" ht="34.5" customHeight="1">
      <c r="B85" s="95"/>
      <c r="C85" s="154" t="s">
        <v>673</v>
      </c>
      <c r="D85" s="214"/>
      <c r="E85" s="300"/>
      <c r="F85" s="502"/>
      <c r="G85" s="528"/>
      <c r="H85" s="452"/>
      <c r="I85" s="305"/>
      <c r="L85" s="404"/>
    </row>
    <row r="86" spans="2:12" ht="34.5" customHeight="1">
      <c r="B86" s="95"/>
      <c r="C86" s="154" t="s">
        <v>146</v>
      </c>
      <c r="D86" s="214">
        <v>1070</v>
      </c>
      <c r="E86" s="300"/>
      <c r="F86" s="504"/>
      <c r="G86" s="529"/>
      <c r="H86" s="452"/>
      <c r="I86" s="305"/>
      <c r="K86" s="404"/>
      <c r="L86" s="404"/>
    </row>
    <row r="87" spans="2:13" ht="34.5" customHeight="1" thickBot="1">
      <c r="B87" s="96"/>
      <c r="C87" s="155" t="s">
        <v>147</v>
      </c>
      <c r="D87" s="150">
        <v>1071</v>
      </c>
      <c r="E87" s="303"/>
      <c r="F87" s="505"/>
      <c r="G87" s="530"/>
      <c r="H87" s="452"/>
      <c r="I87" s="307"/>
      <c r="K87" s="404"/>
      <c r="L87" s="404"/>
      <c r="M87" s="404"/>
    </row>
    <row r="88" spans="4:12" ht="15.75">
      <c r="D88" s="219"/>
      <c r="E88" s="204"/>
      <c r="L88" s="404"/>
    </row>
    <row r="89" spans="2:12" ht="18.75">
      <c r="B89" s="2" t="s">
        <v>825</v>
      </c>
      <c r="C89" s="2" t="s">
        <v>876</v>
      </c>
      <c r="D89" s="218" t="s">
        <v>75</v>
      </c>
      <c r="E89" s="218"/>
      <c r="F89" s="63"/>
      <c r="G89" s="59" t="s">
        <v>659</v>
      </c>
      <c r="H89" s="64"/>
      <c r="I89" s="59"/>
      <c r="L89" s="404"/>
    </row>
    <row r="90" spans="4:13" ht="18.75">
      <c r="D90" s="218"/>
      <c r="L90" s="404"/>
      <c r="M90" s="404"/>
    </row>
    <row r="94" ht="15.75">
      <c r="F94" s="404"/>
    </row>
    <row r="95" ht="15.75">
      <c r="F95" s="404"/>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D32" sqref="D32"/>
    </sheetView>
  </sheetViews>
  <sheetFormatPr defaultColWidth="9.140625" defaultRowHeight="12.75"/>
  <cols>
    <col min="1" max="1" width="9.140625" style="20" customWidth="1"/>
    <col min="2" max="2" width="31.7109375" style="20" customWidth="1"/>
    <col min="3" max="3" width="28.28125" style="20" bestFit="1" customWidth="1"/>
    <col min="4" max="4" width="18.710937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spans="4:22" ht="20.25">
      <c r="D2" s="136" t="s">
        <v>758</v>
      </c>
      <c r="E2" s="552" t="s">
        <v>873</v>
      </c>
      <c r="V2" s="15" t="s">
        <v>635</v>
      </c>
    </row>
    <row r="3" spans="4:5" ht="20.25">
      <c r="D3" s="136" t="s">
        <v>874</v>
      </c>
      <c r="E3" s="553" t="s">
        <v>875</v>
      </c>
    </row>
    <row r="4" ht="15.75">
      <c r="B4" s="12" t="s">
        <v>762</v>
      </c>
    </row>
    <row r="5" ht="15.75">
      <c r="B5" s="12" t="s">
        <v>759</v>
      </c>
    </row>
    <row r="6" ht="15.75">
      <c r="B6" s="12" t="s">
        <v>200</v>
      </c>
    </row>
    <row r="7" ht="15.75">
      <c r="A7" s="12"/>
    </row>
    <row r="8" spans="1:22" ht="20.25">
      <c r="A8" s="12"/>
      <c r="B8" s="673" t="s">
        <v>74</v>
      </c>
      <c r="C8" s="673"/>
      <c r="D8" s="673"/>
      <c r="E8" s="673"/>
      <c r="F8" s="673"/>
      <c r="G8" s="673"/>
      <c r="H8" s="673"/>
      <c r="I8" s="673"/>
      <c r="J8" s="673"/>
      <c r="K8" s="673"/>
      <c r="L8" s="673"/>
      <c r="M8" s="673"/>
      <c r="N8" s="673"/>
      <c r="O8" s="673"/>
      <c r="P8" s="673"/>
      <c r="Q8" s="673"/>
      <c r="R8" s="673"/>
      <c r="S8" s="673"/>
      <c r="T8" s="673"/>
      <c r="U8" s="673"/>
      <c r="V8" s="673"/>
    </row>
    <row r="9" spans="4:14" ht="16.5" thickBot="1">
      <c r="D9" s="22"/>
      <c r="E9" s="22"/>
      <c r="F9" s="22"/>
      <c r="G9" s="22"/>
      <c r="H9" s="22"/>
      <c r="I9" s="22"/>
      <c r="J9" s="22"/>
      <c r="K9" s="22"/>
      <c r="L9" s="22"/>
      <c r="M9" s="22"/>
      <c r="N9" s="22"/>
    </row>
    <row r="10" spans="2:22" ht="38.25" customHeight="1">
      <c r="B10" s="675" t="s">
        <v>40</v>
      </c>
      <c r="C10" s="677" t="s">
        <v>41</v>
      </c>
      <c r="D10" s="679" t="s">
        <v>42</v>
      </c>
      <c r="E10" s="603" t="s">
        <v>626</v>
      </c>
      <c r="F10" s="603" t="s">
        <v>645</v>
      </c>
      <c r="G10" s="603" t="s">
        <v>851</v>
      </c>
      <c r="H10" s="603" t="s">
        <v>852</v>
      </c>
      <c r="I10" s="603" t="s">
        <v>748</v>
      </c>
      <c r="J10" s="603" t="s">
        <v>43</v>
      </c>
      <c r="K10" s="603" t="s">
        <v>749</v>
      </c>
      <c r="L10" s="603" t="s">
        <v>44</v>
      </c>
      <c r="M10" s="603" t="s">
        <v>45</v>
      </c>
      <c r="N10" s="603" t="s">
        <v>46</v>
      </c>
      <c r="O10" s="601" t="s">
        <v>79</v>
      </c>
      <c r="P10" s="602"/>
      <c r="Q10" s="602"/>
      <c r="R10" s="602"/>
      <c r="S10" s="602"/>
      <c r="T10" s="602"/>
      <c r="U10" s="602"/>
      <c r="V10" s="656"/>
    </row>
    <row r="11" spans="2:22" ht="48.75" customHeight="1" thickBot="1">
      <c r="B11" s="676"/>
      <c r="C11" s="678"/>
      <c r="D11" s="680"/>
      <c r="E11" s="604"/>
      <c r="F11" s="604"/>
      <c r="G11" s="604"/>
      <c r="H11" s="604"/>
      <c r="I11" s="604"/>
      <c r="J11" s="604"/>
      <c r="K11" s="604"/>
      <c r="L11" s="604"/>
      <c r="M11" s="604"/>
      <c r="N11" s="604"/>
      <c r="O11" s="223" t="s">
        <v>47</v>
      </c>
      <c r="P11" s="223" t="s">
        <v>48</v>
      </c>
      <c r="Q11" s="223" t="s">
        <v>49</v>
      </c>
      <c r="R11" s="223" t="s">
        <v>50</v>
      </c>
      <c r="S11" s="223" t="s">
        <v>51</v>
      </c>
      <c r="T11" s="223" t="s">
        <v>52</v>
      </c>
      <c r="U11" s="223" t="s">
        <v>53</v>
      </c>
      <c r="V11" s="224" t="s">
        <v>54</v>
      </c>
    </row>
    <row r="12" spans="2:22" ht="15.75">
      <c r="B12" s="226" t="s">
        <v>78</v>
      </c>
      <c r="C12" s="227"/>
      <c r="D12" s="228"/>
      <c r="E12" s="228"/>
      <c r="F12" s="228"/>
      <c r="G12" s="228"/>
      <c r="H12" s="228"/>
      <c r="I12" s="228"/>
      <c r="J12" s="228"/>
      <c r="K12" s="228"/>
      <c r="L12" s="228"/>
      <c r="M12" s="228"/>
      <c r="N12" s="228"/>
      <c r="O12" s="228"/>
      <c r="P12" s="228"/>
      <c r="Q12" s="228"/>
      <c r="R12" s="228"/>
      <c r="S12" s="228"/>
      <c r="T12" s="228"/>
      <c r="U12" s="228"/>
      <c r="V12" s="225"/>
    </row>
    <row r="13" spans="2:22" ht="15.75">
      <c r="B13" s="229" t="s">
        <v>763</v>
      </c>
      <c r="C13" s="23"/>
      <c r="D13" s="23"/>
      <c r="E13" s="405"/>
      <c r="F13" s="23"/>
      <c r="G13" s="23"/>
      <c r="H13" s="405"/>
      <c r="I13" s="23"/>
      <c r="J13" s="23"/>
      <c r="K13" s="23"/>
      <c r="L13" s="23"/>
      <c r="M13" s="406"/>
      <c r="N13" s="23"/>
      <c r="O13" s="23"/>
      <c r="P13" s="23"/>
      <c r="Q13" s="23"/>
      <c r="R13" s="405"/>
      <c r="S13" s="23"/>
      <c r="T13" s="23"/>
      <c r="U13" s="23"/>
      <c r="V13" s="407"/>
    </row>
    <row r="14" spans="2:22" ht="15.75">
      <c r="B14" s="229" t="s">
        <v>2</v>
      </c>
      <c r="C14" s="23"/>
      <c r="D14" s="23"/>
      <c r="E14" s="23"/>
      <c r="F14" s="23"/>
      <c r="G14" s="23"/>
      <c r="H14" s="23"/>
      <c r="I14" s="23"/>
      <c r="J14" s="23"/>
      <c r="K14" s="23"/>
      <c r="L14" s="23"/>
      <c r="M14" s="23"/>
      <c r="N14" s="23"/>
      <c r="O14" s="23"/>
      <c r="P14" s="23"/>
      <c r="Q14" s="23"/>
      <c r="R14" s="23"/>
      <c r="S14" s="23"/>
      <c r="T14" s="23"/>
      <c r="U14" s="23"/>
      <c r="V14" s="113"/>
    </row>
    <row r="15" spans="2:22" ht="15.75">
      <c r="B15" s="229" t="s">
        <v>2</v>
      </c>
      <c r="C15" s="23"/>
      <c r="D15" s="23"/>
      <c r="E15" s="23"/>
      <c r="F15" s="23"/>
      <c r="G15" s="23"/>
      <c r="H15" s="23"/>
      <c r="I15" s="23"/>
      <c r="J15" s="23"/>
      <c r="K15" s="23"/>
      <c r="L15" s="23"/>
      <c r="M15" s="23"/>
      <c r="N15" s="23"/>
      <c r="O15" s="23"/>
      <c r="P15" s="405"/>
      <c r="Q15" s="23"/>
      <c r="R15" s="405"/>
      <c r="S15" s="23"/>
      <c r="T15" s="405"/>
      <c r="U15" s="23"/>
      <c r="V15" s="407"/>
    </row>
    <row r="16" spans="2:22" ht="15.75">
      <c r="B16" s="229" t="s">
        <v>2</v>
      </c>
      <c r="C16" s="23"/>
      <c r="D16" s="23"/>
      <c r="E16" s="23"/>
      <c r="F16" s="23"/>
      <c r="G16" s="23"/>
      <c r="H16" s="23"/>
      <c r="I16" s="23"/>
      <c r="J16" s="23"/>
      <c r="K16" s="23"/>
      <c r="L16" s="23"/>
      <c r="M16" s="23"/>
      <c r="N16" s="23"/>
      <c r="O16" s="23"/>
      <c r="P16" s="23"/>
      <c r="Q16" s="23"/>
      <c r="R16" s="23"/>
      <c r="S16" s="23"/>
      <c r="T16" s="23"/>
      <c r="U16" s="23"/>
      <c r="V16" s="113"/>
    </row>
    <row r="17" spans="2:22" ht="15.75">
      <c r="B17" s="229" t="s">
        <v>2</v>
      </c>
      <c r="C17" s="23"/>
      <c r="D17" s="23"/>
      <c r="E17" s="23"/>
      <c r="F17" s="23"/>
      <c r="G17" s="23"/>
      <c r="H17" s="23"/>
      <c r="I17" s="23"/>
      <c r="J17" s="23"/>
      <c r="K17" s="23"/>
      <c r="L17" s="23"/>
      <c r="M17" s="23"/>
      <c r="N17" s="23"/>
      <c r="O17" s="23"/>
      <c r="P17" s="23"/>
      <c r="Q17" s="23"/>
      <c r="R17" s="23"/>
      <c r="S17" s="23"/>
      <c r="T17" s="23"/>
      <c r="U17" s="23"/>
      <c r="V17" s="113"/>
    </row>
    <row r="18" spans="2:22" ht="15.75">
      <c r="B18" s="230" t="s">
        <v>55</v>
      </c>
      <c r="C18" s="24"/>
      <c r="D18" s="23"/>
      <c r="E18" s="23"/>
      <c r="F18" s="23"/>
      <c r="G18" s="23"/>
      <c r="H18" s="23"/>
      <c r="I18" s="23"/>
      <c r="J18" s="23"/>
      <c r="K18" s="23"/>
      <c r="L18" s="23"/>
      <c r="M18" s="23"/>
      <c r="N18" s="23"/>
      <c r="O18" s="23"/>
      <c r="P18" s="23"/>
      <c r="Q18" s="23"/>
      <c r="R18" s="23"/>
      <c r="S18" s="23"/>
      <c r="T18" s="23"/>
      <c r="U18" s="23"/>
      <c r="V18" s="113"/>
    </row>
    <row r="19" spans="2:22" ht="15.75">
      <c r="B19" s="229" t="s">
        <v>2</v>
      </c>
      <c r="C19" s="23"/>
      <c r="D19" s="23"/>
      <c r="E19" s="23"/>
      <c r="F19" s="23"/>
      <c r="G19" s="23"/>
      <c r="H19" s="23"/>
      <c r="I19" s="23"/>
      <c r="J19" s="23"/>
      <c r="K19" s="23"/>
      <c r="L19" s="23"/>
      <c r="M19" s="23"/>
      <c r="N19" s="23"/>
      <c r="O19" s="23"/>
      <c r="P19" s="23"/>
      <c r="Q19" s="23"/>
      <c r="R19" s="23"/>
      <c r="S19" s="23"/>
      <c r="T19" s="23"/>
      <c r="U19" s="23"/>
      <c r="V19" s="113"/>
    </row>
    <row r="20" spans="2:22" ht="15.75">
      <c r="B20" s="229" t="s">
        <v>2</v>
      </c>
      <c r="C20" s="23"/>
      <c r="D20" s="23"/>
      <c r="E20" s="23"/>
      <c r="F20" s="23"/>
      <c r="G20" s="23"/>
      <c r="H20" s="23"/>
      <c r="I20" s="23"/>
      <c r="J20" s="23"/>
      <c r="K20" s="23"/>
      <c r="L20" s="23"/>
      <c r="M20" s="23"/>
      <c r="N20" s="23"/>
      <c r="O20" s="23"/>
      <c r="P20" s="23"/>
      <c r="Q20" s="23"/>
      <c r="R20" s="23"/>
      <c r="S20" s="23"/>
      <c r="T20" s="23"/>
      <c r="U20" s="23"/>
      <c r="V20" s="113"/>
    </row>
    <row r="21" spans="2:22" ht="15.75">
      <c r="B21" s="229" t="s">
        <v>2</v>
      </c>
      <c r="C21" s="23"/>
      <c r="D21" s="23"/>
      <c r="E21" s="23"/>
      <c r="F21" s="23"/>
      <c r="G21" s="23"/>
      <c r="H21" s="23"/>
      <c r="I21" s="23"/>
      <c r="J21" s="23"/>
      <c r="K21" s="23"/>
      <c r="L21" s="23"/>
      <c r="M21" s="23"/>
      <c r="N21" s="23"/>
      <c r="O21" s="23"/>
      <c r="P21" s="23"/>
      <c r="Q21" s="23"/>
      <c r="R21" s="23"/>
      <c r="S21" s="23"/>
      <c r="T21" s="23"/>
      <c r="U21" s="23"/>
      <c r="V21" s="113"/>
    </row>
    <row r="22" spans="2:22" ht="15.75">
      <c r="B22" s="229" t="s">
        <v>2</v>
      </c>
      <c r="C22" s="23"/>
      <c r="D22" s="23"/>
      <c r="E22" s="23"/>
      <c r="F22" s="23"/>
      <c r="G22" s="23"/>
      <c r="H22" s="23"/>
      <c r="I22" s="23"/>
      <c r="J22" s="23"/>
      <c r="K22" s="23"/>
      <c r="L22" s="23"/>
      <c r="M22" s="23"/>
      <c r="N22" s="23"/>
      <c r="O22" s="23"/>
      <c r="P22" s="23"/>
      <c r="Q22" s="23"/>
      <c r="R22" s="23"/>
      <c r="S22" s="23"/>
      <c r="T22" s="23"/>
      <c r="U22" s="23"/>
      <c r="V22" s="113"/>
    </row>
    <row r="23" spans="2:22" ht="15.75">
      <c r="B23" s="229" t="s">
        <v>2</v>
      </c>
      <c r="C23" s="23"/>
      <c r="D23" s="23"/>
      <c r="E23" s="23"/>
      <c r="F23" s="23"/>
      <c r="G23" s="23"/>
      <c r="H23" s="23"/>
      <c r="I23" s="23"/>
      <c r="J23" s="23"/>
      <c r="K23" s="23"/>
      <c r="L23" s="23"/>
      <c r="M23" s="23"/>
      <c r="N23" s="23"/>
      <c r="O23" s="23"/>
      <c r="P23" s="23"/>
      <c r="Q23" s="23"/>
      <c r="R23" s="23"/>
      <c r="S23" s="23"/>
      <c r="T23" s="23"/>
      <c r="U23" s="23"/>
      <c r="V23" s="113"/>
    </row>
    <row r="24" spans="2:22" ht="16.5" thickBot="1">
      <c r="B24" s="231" t="s">
        <v>3</v>
      </c>
      <c r="C24" s="232"/>
      <c r="D24" s="111"/>
      <c r="E24" s="111"/>
      <c r="F24" s="111"/>
      <c r="G24" s="111"/>
      <c r="H24" s="111"/>
      <c r="I24" s="111"/>
      <c r="J24" s="111"/>
      <c r="K24" s="111"/>
      <c r="L24" s="111"/>
      <c r="M24" s="111"/>
      <c r="N24" s="111"/>
      <c r="O24" s="111"/>
      <c r="P24" s="111"/>
      <c r="Q24" s="111"/>
      <c r="R24" s="111"/>
      <c r="S24" s="111"/>
      <c r="T24" s="111"/>
      <c r="U24" s="111"/>
      <c r="V24" s="112"/>
    </row>
    <row r="25" spans="2:16" ht="16.5" thickBot="1">
      <c r="B25" s="235" t="s">
        <v>56</v>
      </c>
      <c r="C25" s="236"/>
      <c r="D25" s="25"/>
      <c r="E25" s="25"/>
      <c r="F25" s="25"/>
      <c r="G25" s="25"/>
      <c r="H25" s="25"/>
      <c r="I25" s="25"/>
      <c r="J25" s="25"/>
      <c r="K25" s="25"/>
      <c r="L25" s="25"/>
      <c r="M25" s="25"/>
      <c r="N25" s="25"/>
      <c r="O25" s="25"/>
      <c r="P25" s="25"/>
    </row>
    <row r="26" spans="2:16" ht="16.5" thickBot="1">
      <c r="B26" s="233" t="s">
        <v>57</v>
      </c>
      <c r="C26" s="234"/>
      <c r="D26" s="25"/>
      <c r="E26" s="25"/>
      <c r="F26" s="25"/>
      <c r="G26" s="25"/>
      <c r="H26" s="25"/>
      <c r="I26" s="25"/>
      <c r="J26" s="25"/>
      <c r="K26" s="25"/>
      <c r="L26" s="25"/>
      <c r="M26" s="25"/>
      <c r="N26" s="25"/>
      <c r="O26" s="25"/>
      <c r="P26" s="25"/>
    </row>
    <row r="28" spans="2:6" ht="15.75">
      <c r="B28" s="90" t="s">
        <v>5</v>
      </c>
      <c r="C28" s="90"/>
      <c r="D28" s="12"/>
      <c r="E28" s="12"/>
      <c r="F28" s="12"/>
    </row>
    <row r="29" spans="2:7" ht="15.75">
      <c r="B29" s="12" t="s">
        <v>201</v>
      </c>
      <c r="C29" s="12"/>
      <c r="D29" s="12"/>
      <c r="E29" s="12"/>
      <c r="F29" s="12"/>
      <c r="G29" s="12"/>
    </row>
    <row r="31" spans="2:20" ht="15.75">
      <c r="B31" s="674" t="s">
        <v>882</v>
      </c>
      <c r="C31" s="674"/>
      <c r="D31" s="33" t="s">
        <v>75</v>
      </c>
      <c r="E31" s="33"/>
      <c r="F31" s="33"/>
      <c r="G31" s="34" t="s">
        <v>76</v>
      </c>
      <c r="T31" s="2"/>
    </row>
    <row r="32" ht="15.75">
      <c r="D32" s="33"/>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5"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81"/>
  <sheetViews>
    <sheetView zoomScale="55" zoomScaleNormal="55" zoomScalePageLayoutView="0" workbookViewId="0" topLeftCell="A1">
      <selection activeCell="B79" sqref="B79:G79"/>
    </sheetView>
  </sheetViews>
  <sheetFormatPr defaultColWidth="9.140625" defaultRowHeight="12.75"/>
  <cols>
    <col min="1" max="1" width="9.140625" style="2" customWidth="1"/>
    <col min="2" max="2" width="21.7109375" style="2" customWidth="1"/>
    <col min="3" max="3" width="28.7109375" style="53" customWidth="1"/>
    <col min="4" max="4" width="60.57421875" style="2" customWidth="1"/>
    <col min="5" max="7" width="50.7109375" style="2" customWidth="1"/>
    <col min="8" max="16384" width="9.140625" style="2" customWidth="1"/>
  </cols>
  <sheetData>
    <row r="1" spans="2:7" ht="20.25">
      <c r="B1" s="134"/>
      <c r="C1" s="135"/>
      <c r="D1" s="134"/>
      <c r="E1" s="134"/>
      <c r="F1" s="134"/>
      <c r="G1" s="134"/>
    </row>
    <row r="2" spans="2:7" ht="20.25">
      <c r="B2" s="136" t="s">
        <v>758</v>
      </c>
      <c r="C2" s="552" t="s">
        <v>873</v>
      </c>
      <c r="D2" s="138"/>
      <c r="E2" s="138"/>
      <c r="F2" s="138"/>
      <c r="G2" s="138"/>
    </row>
    <row r="3" spans="2:7" ht="20.25">
      <c r="B3" s="136" t="s">
        <v>874</v>
      </c>
      <c r="C3" s="553" t="s">
        <v>875</v>
      </c>
      <c r="D3" s="138"/>
      <c r="E3" s="138"/>
      <c r="F3" s="138"/>
      <c r="G3" s="139" t="s">
        <v>634</v>
      </c>
    </row>
    <row r="4" spans="2:7" ht="20.25">
      <c r="B4" s="136"/>
      <c r="C4" s="137"/>
      <c r="D4" s="138"/>
      <c r="E4" s="138"/>
      <c r="F4" s="138"/>
      <c r="G4" s="138"/>
    </row>
    <row r="5" spans="2:7" ht="20.25">
      <c r="B5" s="136"/>
      <c r="C5" s="137"/>
      <c r="D5" s="138"/>
      <c r="E5" s="138"/>
      <c r="F5" s="138"/>
      <c r="G5" s="138"/>
    </row>
    <row r="6" spans="2:7" ht="20.25">
      <c r="B6" s="134"/>
      <c r="C6" s="135"/>
      <c r="D6" s="134"/>
      <c r="E6" s="134"/>
      <c r="F6" s="134"/>
      <c r="G6" s="134"/>
    </row>
    <row r="7" spans="2:11" ht="30">
      <c r="B7" s="684" t="s">
        <v>135</v>
      </c>
      <c r="C7" s="684"/>
      <c r="D7" s="684"/>
      <c r="E7" s="684"/>
      <c r="F7" s="684"/>
      <c r="G7" s="684"/>
      <c r="H7" s="1"/>
      <c r="I7" s="1"/>
      <c r="J7" s="1"/>
      <c r="K7" s="1"/>
    </row>
    <row r="8" spans="2:7" ht="20.25">
      <c r="B8" s="134"/>
      <c r="C8" s="135"/>
      <c r="D8" s="134"/>
      <c r="E8" s="134"/>
      <c r="F8" s="134"/>
      <c r="G8" s="134"/>
    </row>
    <row r="9" spans="2:7" ht="20.25">
      <c r="B9" s="134"/>
      <c r="C9" s="135"/>
      <c r="D9" s="134"/>
      <c r="E9" s="134"/>
      <c r="F9" s="134"/>
      <c r="G9" s="134"/>
    </row>
    <row r="10" spans="2:11" ht="20.25">
      <c r="B10" s="136"/>
      <c r="C10" s="137"/>
      <c r="D10" s="136"/>
      <c r="E10" s="136"/>
      <c r="F10" s="136"/>
      <c r="G10" s="136"/>
      <c r="H10" s="1"/>
      <c r="I10" s="1"/>
      <c r="J10" s="1"/>
      <c r="K10" s="1"/>
    </row>
    <row r="11" spans="2:7" ht="21" thickBot="1">
      <c r="B11" s="134"/>
      <c r="C11" s="135"/>
      <c r="D11" s="134"/>
      <c r="E11" s="134"/>
      <c r="F11" s="134"/>
      <c r="G11" s="134"/>
    </row>
    <row r="12" spans="2:11" s="59" customFormat="1" ht="64.5" customHeight="1" thickBot="1">
      <c r="B12" s="326" t="s">
        <v>136</v>
      </c>
      <c r="C12" s="325" t="s">
        <v>130</v>
      </c>
      <c r="D12" s="314" t="s">
        <v>137</v>
      </c>
      <c r="E12" s="314" t="s">
        <v>138</v>
      </c>
      <c r="F12" s="314" t="s">
        <v>139</v>
      </c>
      <c r="G12" s="315" t="s">
        <v>140</v>
      </c>
      <c r="H12" s="89"/>
      <c r="I12" s="89"/>
      <c r="J12" s="89"/>
      <c r="K12" s="89"/>
    </row>
    <row r="13" spans="2:11" s="59" customFormat="1" ht="19.5" customHeight="1" thickBot="1">
      <c r="B13" s="327">
        <v>1</v>
      </c>
      <c r="C13" s="456">
        <v>2</v>
      </c>
      <c r="D13" s="316">
        <v>3</v>
      </c>
      <c r="E13" s="316">
        <v>4</v>
      </c>
      <c r="F13" s="316">
        <v>5</v>
      </c>
      <c r="G13" s="317">
        <v>6</v>
      </c>
      <c r="H13" s="89"/>
      <c r="I13" s="89"/>
      <c r="J13" s="89"/>
      <c r="K13" s="89"/>
    </row>
    <row r="14" spans="2:7" s="59" customFormat="1" ht="34.5" customHeight="1">
      <c r="B14" s="685" t="s">
        <v>826</v>
      </c>
      <c r="C14" s="457" t="s">
        <v>439</v>
      </c>
      <c r="D14" s="464" t="s">
        <v>795</v>
      </c>
      <c r="E14" s="465" t="s">
        <v>796</v>
      </c>
      <c r="F14" s="320"/>
      <c r="G14" s="445">
        <v>39382.48</v>
      </c>
    </row>
    <row r="15" spans="2:7" s="59" customFormat="1" ht="34.5" customHeight="1">
      <c r="B15" s="686"/>
      <c r="C15" s="457" t="s">
        <v>439</v>
      </c>
      <c r="D15" s="466" t="s">
        <v>795</v>
      </c>
      <c r="E15" s="427" t="s">
        <v>820</v>
      </c>
      <c r="F15" s="319"/>
      <c r="G15" s="446">
        <v>398083.68</v>
      </c>
    </row>
    <row r="16" spans="2:7" s="59" customFormat="1" ht="34.5" customHeight="1">
      <c r="B16" s="686"/>
      <c r="C16" s="457" t="s">
        <v>439</v>
      </c>
      <c r="D16" s="466" t="s">
        <v>795</v>
      </c>
      <c r="E16" s="427" t="s">
        <v>798</v>
      </c>
      <c r="F16" s="319"/>
      <c r="G16" s="446">
        <v>5071999.16</v>
      </c>
    </row>
    <row r="17" spans="2:7" s="59" customFormat="1" ht="34.5" customHeight="1">
      <c r="B17" s="686"/>
      <c r="C17" s="457" t="s">
        <v>439</v>
      </c>
      <c r="D17" s="466" t="s">
        <v>795</v>
      </c>
      <c r="E17" s="427" t="s">
        <v>799</v>
      </c>
      <c r="F17" s="319"/>
      <c r="G17" s="446">
        <v>3401803.17</v>
      </c>
    </row>
    <row r="18" spans="2:7" s="59" customFormat="1" ht="34.5" customHeight="1">
      <c r="B18" s="686"/>
      <c r="C18" s="457" t="s">
        <v>439</v>
      </c>
      <c r="D18" s="466" t="s">
        <v>795</v>
      </c>
      <c r="E18" s="427" t="s">
        <v>800</v>
      </c>
      <c r="F18" s="319"/>
      <c r="G18" s="446">
        <v>118462.53</v>
      </c>
    </row>
    <row r="19" spans="2:7" s="59" customFormat="1" ht="34.5" customHeight="1">
      <c r="B19" s="686"/>
      <c r="C19" s="457" t="s">
        <v>439</v>
      </c>
      <c r="D19" s="466" t="s">
        <v>795</v>
      </c>
      <c r="E19" s="458" t="s">
        <v>816</v>
      </c>
      <c r="F19" s="319"/>
      <c r="G19" s="446">
        <v>5474040.91</v>
      </c>
    </row>
    <row r="20" spans="2:7" s="59" customFormat="1" ht="34.5" customHeight="1">
      <c r="B20" s="686"/>
      <c r="C20" s="457" t="s">
        <v>439</v>
      </c>
      <c r="D20" s="466" t="s">
        <v>795</v>
      </c>
      <c r="E20" s="427" t="s">
        <v>802</v>
      </c>
      <c r="F20" s="319"/>
      <c r="G20" s="446">
        <v>1978521.01</v>
      </c>
    </row>
    <row r="21" spans="2:7" s="59" customFormat="1" ht="34.5" customHeight="1">
      <c r="B21" s="686"/>
      <c r="C21" s="457" t="s">
        <v>439</v>
      </c>
      <c r="D21" s="466" t="s">
        <v>795</v>
      </c>
      <c r="E21" s="458" t="s">
        <v>803</v>
      </c>
      <c r="F21" s="319"/>
      <c r="G21" s="446"/>
    </row>
    <row r="22" spans="2:7" s="59" customFormat="1" ht="34.5" customHeight="1">
      <c r="B22" s="686"/>
      <c r="C22" s="457" t="s">
        <v>439</v>
      </c>
      <c r="D22" s="467" t="s">
        <v>804</v>
      </c>
      <c r="E22" s="427"/>
      <c r="F22" s="319"/>
      <c r="G22" s="446">
        <v>4482.57</v>
      </c>
    </row>
    <row r="23" spans="2:7" s="59" customFormat="1" ht="34.5" customHeight="1">
      <c r="B23" s="686"/>
      <c r="C23" s="457" t="s">
        <v>439</v>
      </c>
      <c r="D23" s="427" t="s">
        <v>815</v>
      </c>
      <c r="E23" s="427" t="s">
        <v>821</v>
      </c>
      <c r="F23" s="140"/>
      <c r="G23" s="446"/>
    </row>
    <row r="24" spans="2:7" s="59" customFormat="1" ht="34.5" customHeight="1">
      <c r="B24" s="686"/>
      <c r="C24" s="457" t="s">
        <v>439</v>
      </c>
      <c r="D24" s="466" t="s">
        <v>828</v>
      </c>
      <c r="E24" s="427"/>
      <c r="F24" s="318"/>
      <c r="G24" s="446">
        <v>10939.82</v>
      </c>
    </row>
    <row r="25" spans="2:7" s="59" customFormat="1" ht="34.5" customHeight="1" thickBot="1">
      <c r="B25" s="687"/>
      <c r="C25" s="331" t="s">
        <v>728</v>
      </c>
      <c r="D25" s="330"/>
      <c r="E25" s="329"/>
      <c r="F25" s="329"/>
      <c r="G25" s="455">
        <f>SUM(G14:G24)</f>
        <v>16497715.33</v>
      </c>
    </row>
    <row r="26" spans="2:7" s="59" customFormat="1" ht="34.5" customHeight="1" thickBot="1">
      <c r="B26" s="683" t="s">
        <v>833</v>
      </c>
      <c r="C26" s="459" t="s">
        <v>439</v>
      </c>
      <c r="D26" s="464" t="s">
        <v>795</v>
      </c>
      <c r="E26" s="465" t="s">
        <v>796</v>
      </c>
      <c r="F26" s="320"/>
      <c r="G26" s="445">
        <v>46703.71</v>
      </c>
    </row>
    <row r="27" spans="2:7" s="59" customFormat="1" ht="34.5" customHeight="1" thickBot="1">
      <c r="B27" s="681"/>
      <c r="C27" s="460" t="s">
        <v>439</v>
      </c>
      <c r="D27" s="466" t="s">
        <v>795</v>
      </c>
      <c r="E27" s="427" t="s">
        <v>797</v>
      </c>
      <c r="F27" s="319"/>
      <c r="G27" s="429">
        <v>3469133.81</v>
      </c>
    </row>
    <row r="28" spans="2:7" s="59" customFormat="1" ht="34.5" customHeight="1" thickBot="1">
      <c r="B28" s="681"/>
      <c r="C28" s="460" t="s">
        <v>439</v>
      </c>
      <c r="D28" s="466" t="s">
        <v>795</v>
      </c>
      <c r="E28" s="427" t="s">
        <v>798</v>
      </c>
      <c r="F28" s="319"/>
      <c r="G28" s="429">
        <v>1732711.02</v>
      </c>
    </row>
    <row r="29" spans="2:7" s="59" customFormat="1" ht="34.5" customHeight="1" thickBot="1">
      <c r="B29" s="681"/>
      <c r="C29" s="460" t="s">
        <v>439</v>
      </c>
      <c r="D29" s="466" t="s">
        <v>795</v>
      </c>
      <c r="E29" s="427" t="s">
        <v>799</v>
      </c>
      <c r="F29" s="319"/>
      <c r="G29" s="429">
        <v>4511648.96</v>
      </c>
    </row>
    <row r="30" spans="2:7" s="59" customFormat="1" ht="34.5" customHeight="1" thickBot="1">
      <c r="B30" s="681"/>
      <c r="C30" s="460" t="s">
        <v>439</v>
      </c>
      <c r="D30" s="466" t="s">
        <v>795</v>
      </c>
      <c r="E30" s="427" t="s">
        <v>800</v>
      </c>
      <c r="F30" s="319"/>
      <c r="G30" s="429">
        <v>365890.04</v>
      </c>
    </row>
    <row r="31" spans="2:7" s="59" customFormat="1" ht="34.5" customHeight="1" thickBot="1">
      <c r="B31" s="681"/>
      <c r="C31" s="460" t="s">
        <v>439</v>
      </c>
      <c r="D31" s="466" t="s">
        <v>795</v>
      </c>
      <c r="E31" s="458" t="s">
        <v>816</v>
      </c>
      <c r="F31" s="319"/>
      <c r="G31" s="429">
        <v>6250205.8</v>
      </c>
    </row>
    <row r="32" spans="2:7" s="59" customFormat="1" ht="34.5" customHeight="1" thickBot="1">
      <c r="B32" s="681"/>
      <c r="C32" s="460" t="s">
        <v>439</v>
      </c>
      <c r="D32" s="466" t="s">
        <v>795</v>
      </c>
      <c r="E32" s="427" t="s">
        <v>802</v>
      </c>
      <c r="F32" s="319"/>
      <c r="G32" s="429">
        <v>1343680.32</v>
      </c>
    </row>
    <row r="33" spans="2:7" s="59" customFormat="1" ht="34.5" customHeight="1">
      <c r="B33" s="681"/>
      <c r="C33" s="460" t="s">
        <v>439</v>
      </c>
      <c r="D33" s="466" t="s">
        <v>795</v>
      </c>
      <c r="E33" s="458" t="s">
        <v>803</v>
      </c>
      <c r="F33" s="319"/>
      <c r="G33" s="429"/>
    </row>
    <row r="34" spans="2:7" s="59" customFormat="1" ht="34.5" customHeight="1">
      <c r="B34" s="681"/>
      <c r="C34" s="461" t="s">
        <v>439</v>
      </c>
      <c r="D34" s="467" t="s">
        <v>804</v>
      </c>
      <c r="E34" s="427"/>
      <c r="F34" s="140"/>
      <c r="G34" s="429">
        <v>6796.46</v>
      </c>
    </row>
    <row r="35" spans="2:7" s="59" customFormat="1" ht="34.5" customHeight="1">
      <c r="B35" s="681"/>
      <c r="C35" s="457" t="s">
        <v>439</v>
      </c>
      <c r="D35" s="427" t="s">
        <v>815</v>
      </c>
      <c r="E35" s="427" t="s">
        <v>801</v>
      </c>
      <c r="F35" s="140"/>
      <c r="G35" s="429"/>
    </row>
    <row r="36" spans="2:7" s="59" customFormat="1" ht="34.5" customHeight="1">
      <c r="B36" s="681"/>
      <c r="C36" s="461" t="s">
        <v>439</v>
      </c>
      <c r="D36" s="466" t="s">
        <v>828</v>
      </c>
      <c r="E36" s="427"/>
      <c r="F36" s="140"/>
      <c r="G36" s="429">
        <v>27764.52</v>
      </c>
    </row>
    <row r="37" spans="2:7" s="59" customFormat="1" ht="34.5" customHeight="1">
      <c r="B37" s="681"/>
      <c r="C37" s="461" t="s">
        <v>439</v>
      </c>
      <c r="D37" s="466" t="s">
        <v>805</v>
      </c>
      <c r="E37" s="427"/>
      <c r="F37" s="140"/>
      <c r="G37" s="429">
        <v>100000</v>
      </c>
    </row>
    <row r="38" spans="2:7" s="59" customFormat="1" ht="34.5" customHeight="1" thickBot="1">
      <c r="B38" s="681"/>
      <c r="C38" s="462" t="s">
        <v>728</v>
      </c>
      <c r="D38" s="468"/>
      <c r="E38" s="330"/>
      <c r="F38" s="330"/>
      <c r="G38" s="469">
        <f>SUM(G26:G37)</f>
        <v>17854534.64</v>
      </c>
    </row>
    <row r="39" spans="2:7" s="59" customFormat="1" ht="34.5" customHeight="1" thickBot="1">
      <c r="B39" s="435"/>
      <c r="C39" s="324" t="s">
        <v>439</v>
      </c>
      <c r="D39" s="464" t="s">
        <v>795</v>
      </c>
      <c r="E39" s="465" t="s">
        <v>796</v>
      </c>
      <c r="F39" s="319"/>
      <c r="G39" s="463">
        <v>103781.4</v>
      </c>
    </row>
    <row r="40" spans="2:7" s="59" customFormat="1" ht="34.5" customHeight="1">
      <c r="B40" s="681" t="s">
        <v>848</v>
      </c>
      <c r="C40" s="324" t="s">
        <v>439</v>
      </c>
      <c r="D40" s="466" t="s">
        <v>795</v>
      </c>
      <c r="E40" s="427" t="s">
        <v>797</v>
      </c>
      <c r="F40" s="140"/>
      <c r="G40" s="428">
        <v>2890001.85</v>
      </c>
    </row>
    <row r="41" spans="2:7" s="59" customFormat="1" ht="34.5" customHeight="1">
      <c r="B41" s="681"/>
      <c r="C41" s="323" t="s">
        <v>439</v>
      </c>
      <c r="D41" s="466" t="s">
        <v>795</v>
      </c>
      <c r="E41" s="427" t="s">
        <v>798</v>
      </c>
      <c r="F41" s="140"/>
      <c r="G41" s="428">
        <v>1689756.96</v>
      </c>
    </row>
    <row r="42" spans="2:7" s="59" customFormat="1" ht="34.5" customHeight="1">
      <c r="B42" s="681"/>
      <c r="C42" s="323" t="s">
        <v>439</v>
      </c>
      <c r="D42" s="466" t="s">
        <v>795</v>
      </c>
      <c r="E42" s="427" t="s">
        <v>799</v>
      </c>
      <c r="F42" s="140"/>
      <c r="G42" s="428">
        <v>3581130.2</v>
      </c>
    </row>
    <row r="43" spans="2:7" s="438" customFormat="1" ht="34.5" customHeight="1">
      <c r="B43" s="681"/>
      <c r="C43" s="323" t="s">
        <v>439</v>
      </c>
      <c r="D43" s="466" t="s">
        <v>795</v>
      </c>
      <c r="E43" s="427" t="s">
        <v>800</v>
      </c>
      <c r="F43" s="140"/>
      <c r="G43" s="429">
        <v>279564.06</v>
      </c>
    </row>
    <row r="44" spans="2:7" s="438" customFormat="1" ht="34.5" customHeight="1">
      <c r="B44" s="681"/>
      <c r="C44" s="323" t="s">
        <v>439</v>
      </c>
      <c r="D44" s="466" t="s">
        <v>795</v>
      </c>
      <c r="E44" s="458" t="s">
        <v>816</v>
      </c>
      <c r="F44" s="140"/>
      <c r="G44" s="429">
        <v>6499073.19</v>
      </c>
    </row>
    <row r="45" spans="2:7" s="438" customFormat="1" ht="34.5" customHeight="1">
      <c r="B45" s="681"/>
      <c r="C45" s="323" t="s">
        <v>439</v>
      </c>
      <c r="D45" s="466" t="s">
        <v>795</v>
      </c>
      <c r="E45" s="427" t="s">
        <v>802</v>
      </c>
      <c r="F45" s="140"/>
      <c r="G45" s="429">
        <v>1331445.79</v>
      </c>
    </row>
    <row r="46" spans="2:7" s="59" customFormat="1" ht="34.5" customHeight="1">
      <c r="B46" s="681"/>
      <c r="C46" s="323" t="s">
        <v>439</v>
      </c>
      <c r="D46" s="466" t="s">
        <v>795</v>
      </c>
      <c r="E46" s="458" t="s">
        <v>803</v>
      </c>
      <c r="F46" s="140"/>
      <c r="G46" s="429"/>
    </row>
    <row r="47" spans="2:7" s="59" customFormat="1" ht="34.5" customHeight="1">
      <c r="B47" s="681"/>
      <c r="C47" s="323" t="s">
        <v>439</v>
      </c>
      <c r="D47" s="467" t="s">
        <v>804</v>
      </c>
      <c r="E47" s="427"/>
      <c r="F47" s="140"/>
      <c r="G47" s="429">
        <v>11318.75</v>
      </c>
    </row>
    <row r="48" spans="2:7" s="59" customFormat="1" ht="34.5" customHeight="1">
      <c r="B48" s="681"/>
      <c r="C48" s="323" t="s">
        <v>439</v>
      </c>
      <c r="D48" s="427" t="s">
        <v>815</v>
      </c>
      <c r="E48" s="427" t="s">
        <v>801</v>
      </c>
      <c r="F48" s="140"/>
      <c r="G48" s="429"/>
    </row>
    <row r="49" spans="2:7" s="59" customFormat="1" ht="34.5" customHeight="1">
      <c r="B49" s="681"/>
      <c r="C49" s="323" t="s">
        <v>439</v>
      </c>
      <c r="D49" s="466" t="s">
        <v>828</v>
      </c>
      <c r="E49" s="427"/>
      <c r="F49" s="140"/>
      <c r="G49" s="429">
        <v>41751.44</v>
      </c>
    </row>
    <row r="50" spans="2:7" s="59" customFormat="1" ht="34.5" customHeight="1">
      <c r="B50" s="681"/>
      <c r="C50" s="323" t="s">
        <v>439</v>
      </c>
      <c r="D50" s="466" t="s">
        <v>805</v>
      </c>
      <c r="E50" s="427"/>
      <c r="F50" s="140"/>
      <c r="G50" s="429">
        <v>90000</v>
      </c>
    </row>
    <row r="51" spans="2:7" s="59" customFormat="1" ht="34.5" customHeight="1" thickBot="1">
      <c r="B51" s="682"/>
      <c r="C51" s="439" t="s">
        <v>728</v>
      </c>
      <c r="D51" s="328"/>
      <c r="E51" s="328"/>
      <c r="F51" s="328"/>
      <c r="G51" s="430">
        <f>SUM(G39:G50)</f>
        <v>16517823.639999999</v>
      </c>
    </row>
    <row r="52" spans="2:7" s="59" customFormat="1" ht="34.5" customHeight="1" thickBot="1">
      <c r="B52" s="681" t="s">
        <v>849</v>
      </c>
      <c r="C52" s="324" t="s">
        <v>439</v>
      </c>
      <c r="D52" s="464"/>
      <c r="E52" s="465"/>
      <c r="F52" s="320"/>
      <c r="G52" s="445"/>
    </row>
    <row r="53" spans="2:7" s="59" customFormat="1" ht="34.5" customHeight="1" thickBot="1">
      <c r="B53" s="681"/>
      <c r="C53" s="324" t="s">
        <v>439</v>
      </c>
      <c r="D53" s="466"/>
      <c r="E53" s="427"/>
      <c r="F53" s="319"/>
      <c r="G53" s="446"/>
    </row>
    <row r="54" spans="2:7" s="59" customFormat="1" ht="34.5" customHeight="1" thickBot="1">
      <c r="B54" s="681"/>
      <c r="C54" s="324" t="s">
        <v>439</v>
      </c>
      <c r="D54" s="466"/>
      <c r="E54" s="427"/>
      <c r="F54" s="319"/>
      <c r="G54" s="446"/>
    </row>
    <row r="55" spans="2:7" s="59" customFormat="1" ht="34.5" customHeight="1" thickBot="1">
      <c r="B55" s="681"/>
      <c r="C55" s="324" t="s">
        <v>439</v>
      </c>
      <c r="D55" s="466"/>
      <c r="E55" s="427"/>
      <c r="F55" s="319"/>
      <c r="G55" s="446"/>
    </row>
    <row r="56" spans="2:7" s="59" customFormat="1" ht="34.5" customHeight="1" thickBot="1">
      <c r="B56" s="681"/>
      <c r="C56" s="324" t="s">
        <v>439</v>
      </c>
      <c r="D56" s="466"/>
      <c r="E56" s="427"/>
      <c r="F56" s="319"/>
      <c r="G56" s="446"/>
    </row>
    <row r="57" spans="2:7" s="59" customFormat="1" ht="34.5" customHeight="1" thickBot="1">
      <c r="B57" s="681"/>
      <c r="C57" s="324" t="s">
        <v>439</v>
      </c>
      <c r="D57" s="466"/>
      <c r="E57" s="458"/>
      <c r="F57" s="319"/>
      <c r="G57" s="446"/>
    </row>
    <row r="58" spans="2:7" s="59" customFormat="1" ht="34.5" customHeight="1" thickBot="1">
      <c r="B58" s="681"/>
      <c r="C58" s="324" t="s">
        <v>439</v>
      </c>
      <c r="D58" s="466"/>
      <c r="E58" s="427"/>
      <c r="F58" s="319"/>
      <c r="G58" s="446"/>
    </row>
    <row r="59" spans="2:7" s="59" customFormat="1" ht="34.5" customHeight="1" thickBot="1">
      <c r="B59" s="681"/>
      <c r="C59" s="324" t="s">
        <v>439</v>
      </c>
      <c r="D59" s="466"/>
      <c r="E59" s="458"/>
      <c r="F59" s="319"/>
      <c r="G59" s="446"/>
    </row>
    <row r="60" spans="2:7" s="59" customFormat="1" ht="34.5" customHeight="1" thickBot="1">
      <c r="B60" s="681"/>
      <c r="C60" s="324" t="s">
        <v>439</v>
      </c>
      <c r="D60" s="467"/>
      <c r="E60" s="427"/>
      <c r="F60" s="319"/>
      <c r="G60" s="446"/>
    </row>
    <row r="61" spans="2:7" s="59" customFormat="1" ht="34.5" customHeight="1" thickBot="1">
      <c r="B61" s="681"/>
      <c r="C61" s="324" t="s">
        <v>439</v>
      </c>
      <c r="D61" s="427"/>
      <c r="E61" s="427"/>
      <c r="F61" s="319"/>
      <c r="G61" s="446"/>
    </row>
    <row r="62" spans="2:7" s="59" customFormat="1" ht="34.5" customHeight="1">
      <c r="B62" s="681"/>
      <c r="C62" s="324" t="s">
        <v>439</v>
      </c>
      <c r="D62" s="466"/>
      <c r="E62" s="427"/>
      <c r="F62" s="319"/>
      <c r="G62" s="446"/>
    </row>
    <row r="63" spans="2:7" s="59" customFormat="1" ht="34.5" customHeight="1">
      <c r="B63" s="681"/>
      <c r="C63" s="323" t="s">
        <v>439</v>
      </c>
      <c r="D63" s="467"/>
      <c r="E63" s="140"/>
      <c r="F63" s="140"/>
      <c r="G63" s="446"/>
    </row>
    <row r="64" spans="2:7" s="59" customFormat="1" ht="34.5" customHeight="1">
      <c r="B64" s="681"/>
      <c r="C64" s="323" t="s">
        <v>439</v>
      </c>
      <c r="D64" s="466"/>
      <c r="E64" s="140"/>
      <c r="F64" s="140"/>
      <c r="G64" s="446"/>
    </row>
    <row r="65" spans="2:7" s="59" customFormat="1" ht="34.5" customHeight="1" thickBot="1">
      <c r="B65" s="682"/>
      <c r="C65" s="331" t="s">
        <v>728</v>
      </c>
      <c r="D65" s="321"/>
      <c r="E65" s="321"/>
      <c r="F65" s="321"/>
      <c r="G65" s="430"/>
    </row>
    <row r="66" spans="2:7" s="59" customFormat="1" ht="34.5" customHeight="1">
      <c r="B66" s="683" t="s">
        <v>850</v>
      </c>
      <c r="C66" s="322" t="s">
        <v>439</v>
      </c>
      <c r="D66" s="464"/>
      <c r="E66" s="465"/>
      <c r="F66" s="320"/>
      <c r="G66" s="445"/>
    </row>
    <row r="67" spans="2:7" s="59" customFormat="1" ht="34.5" customHeight="1">
      <c r="B67" s="681"/>
      <c r="C67" s="322" t="s">
        <v>439</v>
      </c>
      <c r="D67" s="466"/>
      <c r="E67" s="427"/>
      <c r="F67" s="319"/>
      <c r="G67" s="446"/>
    </row>
    <row r="68" spans="2:7" s="59" customFormat="1" ht="34.5" customHeight="1">
      <c r="B68" s="681"/>
      <c r="C68" s="322" t="s">
        <v>439</v>
      </c>
      <c r="D68" s="466"/>
      <c r="E68" s="427"/>
      <c r="F68" s="319"/>
      <c r="G68" s="446"/>
    </row>
    <row r="69" spans="2:7" s="59" customFormat="1" ht="34.5" customHeight="1">
      <c r="B69" s="681"/>
      <c r="C69" s="322" t="s">
        <v>439</v>
      </c>
      <c r="D69" s="466"/>
      <c r="E69" s="427"/>
      <c r="F69" s="319"/>
      <c r="G69" s="446"/>
    </row>
    <row r="70" spans="2:7" s="59" customFormat="1" ht="34.5" customHeight="1">
      <c r="B70" s="681"/>
      <c r="C70" s="322" t="s">
        <v>439</v>
      </c>
      <c r="D70" s="466"/>
      <c r="E70" s="427"/>
      <c r="F70" s="319"/>
      <c r="G70" s="446"/>
    </row>
    <row r="71" spans="2:7" s="59" customFormat="1" ht="34.5" customHeight="1">
      <c r="B71" s="681"/>
      <c r="C71" s="322" t="s">
        <v>439</v>
      </c>
      <c r="D71" s="466"/>
      <c r="E71" s="458"/>
      <c r="F71" s="319"/>
      <c r="G71" s="446"/>
    </row>
    <row r="72" spans="2:7" s="59" customFormat="1" ht="34.5" customHeight="1">
      <c r="B72" s="681"/>
      <c r="C72" s="322" t="s">
        <v>439</v>
      </c>
      <c r="D72" s="466"/>
      <c r="E72" s="427"/>
      <c r="F72" s="319"/>
      <c r="G72" s="446"/>
    </row>
    <row r="73" spans="2:7" s="59" customFormat="1" ht="34.5" customHeight="1">
      <c r="B73" s="681"/>
      <c r="C73" s="322" t="s">
        <v>439</v>
      </c>
      <c r="D73" s="466"/>
      <c r="E73" s="458"/>
      <c r="F73" s="319"/>
      <c r="G73" s="446"/>
    </row>
    <row r="74" spans="2:7" s="59" customFormat="1" ht="34.5" customHeight="1">
      <c r="B74" s="681"/>
      <c r="C74" s="322" t="s">
        <v>439</v>
      </c>
      <c r="D74" s="467"/>
      <c r="E74" s="427"/>
      <c r="F74" s="319"/>
      <c r="G74" s="446"/>
    </row>
    <row r="75" spans="2:7" s="59" customFormat="1" ht="34.5" customHeight="1">
      <c r="B75" s="681"/>
      <c r="C75" s="323" t="s">
        <v>439</v>
      </c>
      <c r="D75" s="427"/>
      <c r="E75" s="427"/>
      <c r="F75" s="140"/>
      <c r="G75" s="446"/>
    </row>
    <row r="76" spans="2:7" s="59" customFormat="1" ht="34.5" customHeight="1">
      <c r="B76" s="681"/>
      <c r="C76" s="323" t="s">
        <v>439</v>
      </c>
      <c r="D76" s="466"/>
      <c r="E76" s="427"/>
      <c r="F76" s="318"/>
      <c r="G76" s="446"/>
    </row>
    <row r="77" spans="2:7" s="59" customFormat="1" ht="34.5" customHeight="1" thickBot="1">
      <c r="B77" s="682"/>
      <c r="C77" s="331" t="s">
        <v>728</v>
      </c>
      <c r="D77" s="330"/>
      <c r="E77" s="329"/>
      <c r="F77" s="329"/>
      <c r="G77" s="455"/>
    </row>
    <row r="78" spans="2:7" s="59" customFormat="1" ht="20.25">
      <c r="B78" s="134"/>
      <c r="C78" s="135"/>
      <c r="D78" s="134"/>
      <c r="E78" s="134"/>
      <c r="F78" s="134"/>
      <c r="G78" s="134"/>
    </row>
    <row r="79" spans="2:10" ht="19.5" customHeight="1">
      <c r="B79" s="20" t="s">
        <v>877</v>
      </c>
      <c r="C79" s="20"/>
      <c r="D79" s="20"/>
      <c r="E79" s="33" t="s">
        <v>621</v>
      </c>
      <c r="F79" s="121" t="s">
        <v>658</v>
      </c>
      <c r="G79" s="121"/>
      <c r="H79" s="121"/>
      <c r="I79" s="121"/>
      <c r="J79" s="121"/>
    </row>
    <row r="80" spans="2:7" ht="20.25">
      <c r="B80" s="134"/>
      <c r="C80" s="135"/>
      <c r="D80" s="134"/>
      <c r="E80" s="114"/>
      <c r="F80" s="134"/>
      <c r="G80" s="134"/>
    </row>
    <row r="81" spans="2:7" ht="20.25">
      <c r="B81" s="134"/>
      <c r="C81" s="135"/>
      <c r="D81" s="134"/>
      <c r="E81" s="134"/>
      <c r="F81" s="134"/>
      <c r="G81" s="134"/>
    </row>
  </sheetData>
  <sheetProtection/>
  <mergeCells count="6">
    <mergeCell ref="B40:B51"/>
    <mergeCell ref="B52:B65"/>
    <mergeCell ref="B66:B77"/>
    <mergeCell ref="B7:G7"/>
    <mergeCell ref="B14:B25"/>
    <mergeCell ref="B26:B38"/>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D36" sqref="D36"/>
    </sheetView>
  </sheetViews>
  <sheetFormatPr defaultColWidth="9.140625" defaultRowHeight="12.75"/>
  <cols>
    <col min="1" max="1" width="6.57421875" style="0" customWidth="1"/>
    <col min="2" max="2" width="26.7109375" style="0" customWidth="1"/>
    <col min="3" max="17" width="13.7109375" style="0" customWidth="1"/>
  </cols>
  <sheetData>
    <row r="1" spans="2:12" s="350" customFormat="1" ht="20.25">
      <c r="B1" s="136" t="s">
        <v>758</v>
      </c>
      <c r="C1" s="552" t="s">
        <v>873</v>
      </c>
      <c r="L1" s="370" t="s">
        <v>633</v>
      </c>
    </row>
    <row r="2" spans="2:3" s="350" customFormat="1" ht="20.25">
      <c r="B2" s="136" t="s">
        <v>874</v>
      </c>
      <c r="C2" s="553" t="s">
        <v>875</v>
      </c>
    </row>
    <row r="3" spans="1:12" s="350" customFormat="1" ht="15.75" customHeight="1">
      <c r="A3" s="690" t="s">
        <v>643</v>
      </c>
      <c r="B3" s="690"/>
      <c r="C3" s="690"/>
      <c r="D3" s="690"/>
      <c r="E3" s="690"/>
      <c r="F3" s="690"/>
      <c r="G3" s="690"/>
      <c r="H3" s="690"/>
      <c r="I3" s="690"/>
      <c r="J3" s="690"/>
      <c r="K3" s="690"/>
      <c r="L3" s="690"/>
    </row>
    <row r="4" s="350" customFormat="1" ht="15"/>
    <row r="5" spans="1:7" s="350" customFormat="1" ht="15.75" thickBot="1">
      <c r="A5" s="354"/>
      <c r="B5" s="354"/>
      <c r="C5" s="354"/>
      <c r="D5" s="354"/>
      <c r="E5" s="354"/>
      <c r="F5" s="354"/>
      <c r="G5" s="371" t="s">
        <v>753</v>
      </c>
    </row>
    <row r="6" spans="1:10" s="350" customFormat="1" ht="90.75" customHeight="1" thickBot="1">
      <c r="A6" s="367" t="s">
        <v>611</v>
      </c>
      <c r="B6" s="365" t="s">
        <v>739</v>
      </c>
      <c r="C6" s="359" t="s">
        <v>751</v>
      </c>
      <c r="D6" s="359" t="s">
        <v>740</v>
      </c>
      <c r="E6" s="359" t="s">
        <v>741</v>
      </c>
      <c r="F6" s="359" t="s">
        <v>742</v>
      </c>
      <c r="G6" s="365" t="s">
        <v>744</v>
      </c>
      <c r="I6" s="351"/>
      <c r="J6" s="351"/>
    </row>
    <row r="7" spans="1:10" s="350" customFormat="1" ht="15">
      <c r="A7" s="368">
        <v>1</v>
      </c>
      <c r="B7" s="357"/>
      <c r="C7" s="360"/>
      <c r="D7" s="388"/>
      <c r="E7" s="388"/>
      <c r="F7" s="388"/>
      <c r="G7" s="389"/>
      <c r="H7" s="352"/>
      <c r="I7" s="352"/>
      <c r="J7" s="352"/>
    </row>
    <row r="8" spans="1:10" s="350" customFormat="1" ht="15">
      <c r="A8" s="369">
        <v>2</v>
      </c>
      <c r="B8" s="358"/>
      <c r="C8" s="361"/>
      <c r="D8" s="390"/>
      <c r="E8" s="390"/>
      <c r="F8" s="390"/>
      <c r="G8" s="391"/>
      <c r="H8" s="352"/>
      <c r="I8" s="352"/>
      <c r="J8" s="352"/>
    </row>
    <row r="9" spans="1:10" s="350" customFormat="1" ht="15">
      <c r="A9" s="369">
        <v>3</v>
      </c>
      <c r="B9" s="358"/>
      <c r="C9" s="361"/>
      <c r="D9" s="390"/>
      <c r="E9" s="390"/>
      <c r="F9" s="390"/>
      <c r="G9" s="391"/>
      <c r="H9" s="352"/>
      <c r="I9" s="352"/>
      <c r="J9" s="352"/>
    </row>
    <row r="10" spans="1:10" s="350" customFormat="1" ht="15">
      <c r="A10" s="369">
        <v>4</v>
      </c>
      <c r="B10" s="358"/>
      <c r="C10" s="361"/>
      <c r="D10" s="390"/>
      <c r="E10" s="390"/>
      <c r="F10" s="390"/>
      <c r="G10" s="391"/>
      <c r="H10" s="352"/>
      <c r="I10" s="352"/>
      <c r="J10" s="352"/>
    </row>
    <row r="11" spans="1:10" s="350" customFormat="1" ht="15">
      <c r="A11" s="369">
        <v>5</v>
      </c>
      <c r="B11" s="358"/>
      <c r="C11" s="361"/>
      <c r="D11" s="390"/>
      <c r="E11" s="390"/>
      <c r="F11" s="390"/>
      <c r="G11" s="391"/>
      <c r="H11" s="352"/>
      <c r="I11" s="352"/>
      <c r="J11" s="352"/>
    </row>
    <row r="12" spans="1:10" s="350" customFormat="1" ht="15">
      <c r="A12" s="369">
        <v>6</v>
      </c>
      <c r="B12" s="358"/>
      <c r="C12" s="361"/>
      <c r="D12" s="390"/>
      <c r="E12" s="390"/>
      <c r="F12" s="390"/>
      <c r="G12" s="391"/>
      <c r="H12" s="352"/>
      <c r="I12" s="352"/>
      <c r="J12" s="352"/>
    </row>
    <row r="13" spans="1:10" s="350" customFormat="1" ht="15">
      <c r="A13" s="369">
        <v>7</v>
      </c>
      <c r="B13" s="358"/>
      <c r="C13" s="361"/>
      <c r="D13" s="390"/>
      <c r="E13" s="390"/>
      <c r="F13" s="390"/>
      <c r="G13" s="391"/>
      <c r="H13" s="352"/>
      <c r="I13" s="352"/>
      <c r="J13" s="352"/>
    </row>
    <row r="14" spans="1:10" s="350" customFormat="1" ht="15.75" thickBot="1">
      <c r="A14" s="369">
        <v>8</v>
      </c>
      <c r="B14" s="358"/>
      <c r="C14" s="362"/>
      <c r="D14" s="392"/>
      <c r="E14" s="392"/>
      <c r="F14" s="392"/>
      <c r="G14" s="393"/>
      <c r="H14" s="352"/>
      <c r="I14" s="352"/>
      <c r="J14" s="352"/>
    </row>
    <row r="15" spans="1:10" s="350" customFormat="1" ht="15.75" thickBot="1">
      <c r="A15" s="703" t="s">
        <v>743</v>
      </c>
      <c r="B15" s="704"/>
      <c r="C15" s="363"/>
      <c r="D15" s="363"/>
      <c r="E15" s="364"/>
      <c r="F15" s="364"/>
      <c r="G15" s="366"/>
      <c r="H15" s="353"/>
      <c r="I15" s="353"/>
      <c r="J15" s="353"/>
    </row>
    <row r="16" spans="1:10" s="350" customFormat="1" ht="15">
      <c r="A16" s="352"/>
      <c r="B16" s="394"/>
      <c r="C16" s="398"/>
      <c r="D16" s="398"/>
      <c r="E16" s="399"/>
      <c r="F16" s="400"/>
      <c r="G16" s="399"/>
      <c r="H16" s="353"/>
      <c r="I16" s="353"/>
      <c r="J16" s="353"/>
    </row>
    <row r="17" spans="1:10" s="350" customFormat="1" ht="15.75">
      <c r="A17" s="395" t="s">
        <v>752</v>
      </c>
      <c r="B17" s="352"/>
      <c r="C17" s="398"/>
      <c r="D17" s="398"/>
      <c r="E17" s="399"/>
      <c r="F17" s="399"/>
      <c r="G17" s="399"/>
      <c r="H17" s="353"/>
      <c r="I17" s="353"/>
      <c r="J17" s="353"/>
    </row>
    <row r="18" spans="1:12" s="350" customFormat="1" ht="15.75" thickBot="1">
      <c r="A18" s="354"/>
      <c r="B18" s="354"/>
      <c r="C18" s="354"/>
      <c r="D18" s="354"/>
      <c r="E18" s="354"/>
      <c r="F18" s="354"/>
      <c r="G18" s="354"/>
      <c r="H18" s="354"/>
      <c r="L18" s="371" t="s">
        <v>753</v>
      </c>
    </row>
    <row r="19" spans="1:12" s="350" customFormat="1" ht="15">
      <c r="A19" s="699" t="s">
        <v>611</v>
      </c>
      <c r="B19" s="701" t="s">
        <v>739</v>
      </c>
      <c r="C19" s="691" t="s">
        <v>745</v>
      </c>
      <c r="D19" s="692"/>
      <c r="E19" s="693" t="s">
        <v>754</v>
      </c>
      <c r="F19" s="694"/>
      <c r="G19" s="695" t="s">
        <v>755</v>
      </c>
      <c r="H19" s="695"/>
      <c r="I19" s="696" t="s">
        <v>756</v>
      </c>
      <c r="J19" s="697"/>
      <c r="K19" s="698" t="s">
        <v>757</v>
      </c>
      <c r="L19" s="697"/>
    </row>
    <row r="20" spans="1:12" s="350" customFormat="1" ht="22.5" customHeight="1" thickBot="1">
      <c r="A20" s="700"/>
      <c r="B20" s="702"/>
      <c r="C20" s="356" t="s">
        <v>747</v>
      </c>
      <c r="D20" s="355" t="s">
        <v>746</v>
      </c>
      <c r="E20" s="356" t="s">
        <v>747</v>
      </c>
      <c r="F20" s="355" t="s">
        <v>746</v>
      </c>
      <c r="G20" s="356" t="s">
        <v>747</v>
      </c>
      <c r="H20" s="355" t="s">
        <v>746</v>
      </c>
      <c r="I20" s="356" t="s">
        <v>747</v>
      </c>
      <c r="J20" s="355" t="s">
        <v>746</v>
      </c>
      <c r="K20" s="356" t="s">
        <v>747</v>
      </c>
      <c r="L20" s="355" t="s">
        <v>746</v>
      </c>
    </row>
    <row r="21" spans="1:12" s="350" customFormat="1" ht="15">
      <c r="A21" s="396">
        <v>1</v>
      </c>
      <c r="B21" s="357"/>
      <c r="C21" s="372"/>
      <c r="D21" s="373"/>
      <c r="E21" s="372"/>
      <c r="F21" s="373"/>
      <c r="G21" s="372"/>
      <c r="H21" s="374"/>
      <c r="I21" s="375"/>
      <c r="J21" s="373"/>
      <c r="K21" s="372"/>
      <c r="L21" s="373"/>
    </row>
    <row r="22" spans="1:12" s="350" customFormat="1" ht="15">
      <c r="A22" s="369">
        <v>2</v>
      </c>
      <c r="B22" s="358"/>
      <c r="C22" s="376"/>
      <c r="D22" s="377"/>
      <c r="E22" s="376"/>
      <c r="F22" s="377"/>
      <c r="G22" s="376"/>
      <c r="H22" s="378"/>
      <c r="I22" s="379"/>
      <c r="J22" s="377"/>
      <c r="K22" s="376"/>
      <c r="L22" s="377"/>
    </row>
    <row r="23" spans="1:12" s="350" customFormat="1" ht="15">
      <c r="A23" s="369">
        <v>3</v>
      </c>
      <c r="B23" s="358"/>
      <c r="C23" s="376"/>
      <c r="D23" s="377"/>
      <c r="E23" s="376"/>
      <c r="F23" s="377"/>
      <c r="G23" s="376"/>
      <c r="H23" s="378"/>
      <c r="I23" s="379"/>
      <c r="J23" s="377"/>
      <c r="K23" s="376"/>
      <c r="L23" s="377"/>
    </row>
    <row r="24" spans="1:12" s="350" customFormat="1" ht="15">
      <c r="A24" s="369">
        <v>4</v>
      </c>
      <c r="B24" s="358"/>
      <c r="C24" s="376"/>
      <c r="D24" s="377"/>
      <c r="E24" s="376"/>
      <c r="F24" s="377"/>
      <c r="G24" s="376"/>
      <c r="H24" s="378"/>
      <c r="I24" s="379"/>
      <c r="J24" s="377"/>
      <c r="K24" s="376"/>
      <c r="L24" s="377"/>
    </row>
    <row r="25" spans="1:12" s="350" customFormat="1" ht="15">
      <c r="A25" s="369">
        <v>5</v>
      </c>
      <c r="B25" s="358"/>
      <c r="C25" s="376"/>
      <c r="D25" s="377"/>
      <c r="E25" s="376"/>
      <c r="F25" s="377"/>
      <c r="G25" s="376"/>
      <c r="H25" s="378"/>
      <c r="I25" s="379"/>
      <c r="J25" s="377"/>
      <c r="K25" s="376"/>
      <c r="L25" s="377"/>
    </row>
    <row r="26" spans="1:12" s="350" customFormat="1" ht="15">
      <c r="A26" s="369">
        <v>6</v>
      </c>
      <c r="B26" s="358"/>
      <c r="C26" s="376"/>
      <c r="D26" s="377"/>
      <c r="E26" s="376"/>
      <c r="F26" s="377"/>
      <c r="G26" s="376"/>
      <c r="H26" s="378"/>
      <c r="I26" s="379"/>
      <c r="J26" s="377"/>
      <c r="K26" s="376"/>
      <c r="L26" s="377"/>
    </row>
    <row r="27" spans="1:12" s="350" customFormat="1" ht="15">
      <c r="A27" s="369">
        <v>7</v>
      </c>
      <c r="B27" s="358"/>
      <c r="C27" s="376"/>
      <c r="D27" s="377"/>
      <c r="E27" s="376"/>
      <c r="F27" s="377"/>
      <c r="G27" s="376"/>
      <c r="H27" s="378"/>
      <c r="I27" s="379"/>
      <c r="J27" s="377"/>
      <c r="K27" s="376"/>
      <c r="L27" s="377"/>
    </row>
    <row r="28" spans="1:12" s="350" customFormat="1" ht="15.75" thickBot="1">
      <c r="A28" s="369">
        <v>8</v>
      </c>
      <c r="B28" s="358"/>
      <c r="C28" s="380"/>
      <c r="D28" s="381"/>
      <c r="E28" s="382"/>
      <c r="F28" s="381"/>
      <c r="G28" s="382"/>
      <c r="H28" s="383"/>
      <c r="I28" s="380"/>
      <c r="J28" s="381"/>
      <c r="K28" s="382"/>
      <c r="L28" s="381"/>
    </row>
    <row r="29" spans="1:12" s="350" customFormat="1" ht="15.75" thickBot="1">
      <c r="A29" s="688" t="s">
        <v>743</v>
      </c>
      <c r="B29" s="689"/>
      <c r="C29" s="384"/>
      <c r="D29" s="385"/>
      <c r="E29" s="384"/>
      <c r="F29" s="385"/>
      <c r="G29" s="384"/>
      <c r="H29" s="386"/>
      <c r="I29" s="387"/>
      <c r="J29" s="385"/>
      <c r="K29" s="384"/>
      <c r="L29" s="385"/>
    </row>
    <row r="30" ht="12.75">
      <c r="A30" s="397"/>
    </row>
    <row r="32" spans="2:7" ht="15.75">
      <c r="B32" s="20" t="s">
        <v>877</v>
      </c>
      <c r="C32" s="20"/>
      <c r="D32" s="20"/>
      <c r="E32" s="33" t="s">
        <v>621</v>
      </c>
      <c r="F32" s="121" t="s">
        <v>658</v>
      </c>
      <c r="G32" s="121"/>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tabSelected="1" zoomScale="106" zoomScaleNormal="106" zoomScalePageLayoutView="0" workbookViewId="0" topLeftCell="A1">
      <selection activeCell="A5" sqref="A5:F5"/>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20.25">
      <c r="A2" s="136" t="s">
        <v>758</v>
      </c>
      <c r="B2" s="552" t="s">
        <v>873</v>
      </c>
      <c r="C2" s="238"/>
      <c r="D2" s="238"/>
      <c r="E2" s="238"/>
      <c r="F2" s="239" t="s">
        <v>644</v>
      </c>
    </row>
    <row r="3" spans="1:6" ht="20.25">
      <c r="A3" s="136" t="s">
        <v>874</v>
      </c>
      <c r="B3" s="553" t="s">
        <v>875</v>
      </c>
      <c r="C3" s="238"/>
      <c r="D3" s="238"/>
      <c r="E3" s="238"/>
      <c r="F3" s="238"/>
    </row>
    <row r="4" spans="1:6" ht="15.75">
      <c r="A4" s="240"/>
      <c r="B4" s="241"/>
      <c r="C4" s="241"/>
      <c r="D4" s="241"/>
      <c r="E4" s="241"/>
      <c r="F4" s="241"/>
    </row>
    <row r="5" spans="1:6" ht="51.75" customHeight="1">
      <c r="A5" s="705" t="s">
        <v>725</v>
      </c>
      <c r="B5" s="705"/>
      <c r="C5" s="705"/>
      <c r="D5" s="705"/>
      <c r="E5" s="705"/>
      <c r="F5" s="705"/>
    </row>
    <row r="6" spans="1:6" ht="12.75">
      <c r="A6" s="728" t="s">
        <v>883</v>
      </c>
      <c r="B6" s="728"/>
      <c r="C6" s="728"/>
      <c r="D6" s="728"/>
      <c r="E6" s="728"/>
      <c r="F6" s="728"/>
    </row>
    <row r="7" spans="1:6" ht="12.75">
      <c r="A7" s="242"/>
      <c r="B7" s="242"/>
      <c r="C7" s="242"/>
      <c r="D7" s="242"/>
      <c r="E7" s="242"/>
      <c r="F7" s="242"/>
    </row>
    <row r="8" spans="1:6" ht="13.5" thickBot="1">
      <c r="A8" s="243"/>
      <c r="B8" s="242"/>
      <c r="C8" s="242"/>
      <c r="D8" s="242"/>
      <c r="E8" s="242"/>
      <c r="F8" s="270" t="s">
        <v>283</v>
      </c>
    </row>
    <row r="9" spans="1:6" ht="12.75">
      <c r="A9" s="706" t="s">
        <v>87</v>
      </c>
      <c r="B9" s="708" t="s">
        <v>126</v>
      </c>
      <c r="C9" s="710" t="s">
        <v>679</v>
      </c>
      <c r="D9" s="710" t="s">
        <v>680</v>
      </c>
      <c r="E9" s="710" t="s">
        <v>610</v>
      </c>
      <c r="F9" s="712" t="s">
        <v>681</v>
      </c>
    </row>
    <row r="10" spans="1:6" ht="13.5" thickBot="1">
      <c r="A10" s="707"/>
      <c r="B10" s="709"/>
      <c r="C10" s="711"/>
      <c r="D10" s="711"/>
      <c r="E10" s="711"/>
      <c r="F10" s="713"/>
    </row>
    <row r="11" spans="1:6" ht="12.75">
      <c r="A11" s="245">
        <v>1</v>
      </c>
      <c r="B11" s="246">
        <v>2</v>
      </c>
      <c r="C11" s="246">
        <v>3</v>
      </c>
      <c r="D11" s="246">
        <v>4</v>
      </c>
      <c r="E11" s="246">
        <v>5</v>
      </c>
      <c r="F11" s="247">
        <v>6</v>
      </c>
    </row>
    <row r="12" spans="1:6" ht="12.75">
      <c r="A12" s="714" t="s">
        <v>682</v>
      </c>
      <c r="B12" s="716" t="s">
        <v>683</v>
      </c>
      <c r="C12" s="717">
        <v>9108</v>
      </c>
      <c r="D12" s="718" t="s">
        <v>8</v>
      </c>
      <c r="E12" s="718"/>
      <c r="F12" s="719"/>
    </row>
    <row r="13" spans="1:6" ht="12.75">
      <c r="A13" s="715"/>
      <c r="B13" s="716"/>
      <c r="C13" s="717"/>
      <c r="D13" s="718"/>
      <c r="E13" s="718"/>
      <c r="F13" s="719"/>
    </row>
    <row r="14" spans="1:6" ht="24.75" customHeight="1">
      <c r="A14" s="248" t="s">
        <v>684</v>
      </c>
      <c r="B14" s="249" t="s">
        <v>685</v>
      </c>
      <c r="C14" s="250">
        <v>9109</v>
      </c>
      <c r="D14" s="263"/>
      <c r="E14" s="263"/>
      <c r="F14" s="264"/>
    </row>
    <row r="15" spans="1:6" ht="24.75" customHeight="1">
      <c r="A15" s="248" t="s">
        <v>686</v>
      </c>
      <c r="B15" s="249" t="s">
        <v>687</v>
      </c>
      <c r="C15" s="250">
        <v>9110</v>
      </c>
      <c r="D15" s="263"/>
      <c r="E15" s="263"/>
      <c r="F15" s="264"/>
    </row>
    <row r="16" spans="1:6" ht="24.75" customHeight="1">
      <c r="A16" s="248" t="s">
        <v>688</v>
      </c>
      <c r="B16" s="249" t="s">
        <v>689</v>
      </c>
      <c r="C16" s="250">
        <v>9111</v>
      </c>
      <c r="D16" s="263"/>
      <c r="E16" s="263"/>
      <c r="F16" s="264"/>
    </row>
    <row r="17" spans="1:6" ht="24.75" customHeight="1">
      <c r="A17" s="248" t="s">
        <v>690</v>
      </c>
      <c r="B17" s="249" t="s">
        <v>691</v>
      </c>
      <c r="C17" s="250">
        <v>9112</v>
      </c>
      <c r="D17" s="263">
        <v>312</v>
      </c>
      <c r="E17" s="263">
        <v>312</v>
      </c>
      <c r="F17" s="264"/>
    </row>
    <row r="18" spans="1:6" ht="24.75" customHeight="1">
      <c r="A18" s="259" t="s">
        <v>692</v>
      </c>
      <c r="B18" s="260" t="s">
        <v>693</v>
      </c>
      <c r="C18" s="261">
        <v>9113</v>
      </c>
      <c r="D18" s="265"/>
      <c r="E18" s="265"/>
      <c r="F18" s="266"/>
    </row>
    <row r="19" spans="1:6" ht="24.75" customHeight="1">
      <c r="A19" s="248" t="s">
        <v>694</v>
      </c>
      <c r="B19" s="249" t="s">
        <v>695</v>
      </c>
      <c r="C19" s="250">
        <v>9114</v>
      </c>
      <c r="D19" s="263"/>
      <c r="E19" s="263"/>
      <c r="F19" s="264"/>
    </row>
    <row r="20" spans="1:6" ht="24.75" customHeight="1">
      <c r="A20" s="248" t="s">
        <v>696</v>
      </c>
      <c r="B20" s="249" t="s">
        <v>697</v>
      </c>
      <c r="C20" s="250">
        <v>9115</v>
      </c>
      <c r="D20" s="263"/>
      <c r="E20" s="263"/>
      <c r="F20" s="264"/>
    </row>
    <row r="21" spans="1:6" ht="24.75" customHeight="1">
      <c r="A21" s="248" t="s">
        <v>698</v>
      </c>
      <c r="B21" s="249" t="s">
        <v>699</v>
      </c>
      <c r="C21" s="250">
        <v>9116</v>
      </c>
      <c r="D21" s="263"/>
      <c r="E21" s="263"/>
      <c r="F21" s="264"/>
    </row>
    <row r="22" spans="1:10" ht="38.25" customHeight="1">
      <c r="A22" s="259" t="s">
        <v>700</v>
      </c>
      <c r="B22" s="260" t="s">
        <v>701</v>
      </c>
      <c r="C22" s="261">
        <v>9117</v>
      </c>
      <c r="D22" s="265">
        <v>30942</v>
      </c>
      <c r="E22" s="265">
        <v>12703</v>
      </c>
      <c r="F22" s="266">
        <f>D22-E22</f>
        <v>18239</v>
      </c>
      <c r="G22" s="410"/>
      <c r="H22" s="410"/>
      <c r="I22" s="410"/>
      <c r="J22" s="410"/>
    </row>
    <row r="23" spans="1:12" ht="38.25" customHeight="1">
      <c r="A23" s="248" t="s">
        <v>702</v>
      </c>
      <c r="B23" s="249" t="s">
        <v>703</v>
      </c>
      <c r="C23" s="250">
        <v>9118</v>
      </c>
      <c r="D23" s="532">
        <v>19189</v>
      </c>
      <c r="E23" s="515">
        <v>6494</v>
      </c>
      <c r="F23" s="516">
        <f>D23-E23</f>
        <v>12695</v>
      </c>
      <c r="G23" s="410"/>
      <c r="H23" s="408"/>
      <c r="I23" s="410"/>
      <c r="J23" s="410"/>
      <c r="K23" s="472"/>
      <c r="L23" s="410"/>
    </row>
    <row r="24" spans="1:8" ht="48.75" customHeight="1">
      <c r="A24" s="248" t="s">
        <v>704</v>
      </c>
      <c r="B24" s="249" t="s">
        <v>705</v>
      </c>
      <c r="C24" s="250">
        <v>9119</v>
      </c>
      <c r="D24" s="532">
        <v>6</v>
      </c>
      <c r="E24" s="515"/>
      <c r="F24" s="516">
        <f>D24-E24</f>
        <v>6</v>
      </c>
      <c r="G24" s="410"/>
      <c r="H24" s="408"/>
    </row>
    <row r="25" spans="1:8" ht="48.75" customHeight="1">
      <c r="A25" s="248" t="s">
        <v>704</v>
      </c>
      <c r="B25" s="249" t="s">
        <v>706</v>
      </c>
      <c r="C25" s="251">
        <v>9120</v>
      </c>
      <c r="D25" s="532">
        <f>D22-D23-D24-D26-D28</f>
        <v>8797</v>
      </c>
      <c r="E25" s="515">
        <v>6209</v>
      </c>
      <c r="F25" s="516">
        <f>D25-E25</f>
        <v>2588</v>
      </c>
      <c r="G25" s="410"/>
      <c r="H25" s="408"/>
    </row>
    <row r="26" spans="1:6" ht="21" customHeight="1">
      <c r="A26" s="720" t="s">
        <v>707</v>
      </c>
      <c r="B26" s="721" t="s">
        <v>708</v>
      </c>
      <c r="C26" s="723">
        <v>9121</v>
      </c>
      <c r="D26" s="724">
        <v>146</v>
      </c>
      <c r="E26" s="724"/>
      <c r="F26" s="725">
        <f>D26-E26</f>
        <v>146</v>
      </c>
    </row>
    <row r="27" spans="1:6" ht="15" customHeight="1">
      <c r="A27" s="720"/>
      <c r="B27" s="722"/>
      <c r="C27" s="723"/>
      <c r="D27" s="724"/>
      <c r="E27" s="724"/>
      <c r="F27" s="725"/>
    </row>
    <row r="28" spans="1:12" ht="39.75" customHeight="1">
      <c r="A28" s="248" t="s">
        <v>707</v>
      </c>
      <c r="B28" s="249" t="s">
        <v>709</v>
      </c>
      <c r="C28" s="251">
        <v>9122</v>
      </c>
      <c r="D28" s="514">
        <v>2804</v>
      </c>
      <c r="E28" s="492"/>
      <c r="F28" s="493">
        <f>D28-E28</f>
        <v>2804</v>
      </c>
      <c r="G28" s="410"/>
      <c r="H28" s="410"/>
      <c r="I28" s="410"/>
      <c r="K28" s="472"/>
      <c r="L28" s="472"/>
    </row>
    <row r="29" spans="1:12" ht="48" customHeight="1">
      <c r="A29" s="248" t="s">
        <v>704</v>
      </c>
      <c r="B29" s="252" t="s">
        <v>710</v>
      </c>
      <c r="C29" s="250">
        <v>9123</v>
      </c>
      <c r="D29" s="409"/>
      <c r="E29" s="263"/>
      <c r="F29" s="264"/>
      <c r="H29" s="410"/>
      <c r="I29" s="410"/>
      <c r="L29" s="410"/>
    </row>
    <row r="30" spans="1:12" ht="24.75" customHeight="1">
      <c r="A30" s="259" t="s">
        <v>711</v>
      </c>
      <c r="B30" s="260" t="s">
        <v>712</v>
      </c>
      <c r="C30" s="262">
        <v>9124</v>
      </c>
      <c r="D30" s="495">
        <v>846</v>
      </c>
      <c r="E30" s="495">
        <v>193</v>
      </c>
      <c r="F30" s="496">
        <f>D30-E30</f>
        <v>653</v>
      </c>
      <c r="G30" s="410"/>
      <c r="H30" s="410"/>
      <c r="I30" s="410"/>
      <c r="J30" s="472"/>
      <c r="K30" s="472"/>
      <c r="L30" s="410"/>
    </row>
    <row r="31" spans="1:10" ht="24.75" customHeight="1">
      <c r="A31" s="248" t="s">
        <v>713</v>
      </c>
      <c r="B31" s="249" t="s">
        <v>714</v>
      </c>
      <c r="C31" s="250">
        <v>9125</v>
      </c>
      <c r="D31" s="519">
        <v>436</v>
      </c>
      <c r="E31" s="495"/>
      <c r="F31" s="496">
        <f>D31</f>
        <v>436</v>
      </c>
      <c r="G31" s="410"/>
      <c r="H31" s="410"/>
      <c r="I31" s="410"/>
      <c r="J31" s="410"/>
    </row>
    <row r="32" spans="1:8" ht="24.75" customHeight="1">
      <c r="A32" s="248" t="s">
        <v>715</v>
      </c>
      <c r="B32" s="253" t="s">
        <v>716</v>
      </c>
      <c r="C32" s="250">
        <v>9126</v>
      </c>
      <c r="D32" s="519"/>
      <c r="E32" s="495"/>
      <c r="F32" s="496"/>
      <c r="H32" s="410"/>
    </row>
    <row r="33" spans="1:7" ht="24.75" customHeight="1">
      <c r="A33" s="720" t="s">
        <v>715</v>
      </c>
      <c r="B33" s="721" t="s">
        <v>717</v>
      </c>
      <c r="C33" s="723">
        <v>9127</v>
      </c>
      <c r="D33" s="727">
        <f>D30-D31-D35-D36</f>
        <v>279</v>
      </c>
      <c r="E33" s="724">
        <f>E30-E32-E35-E36</f>
        <v>161</v>
      </c>
      <c r="F33" s="725">
        <f>D33-E33</f>
        <v>118</v>
      </c>
      <c r="G33" s="410"/>
    </row>
    <row r="34" spans="1:6" ht="4.5" customHeight="1">
      <c r="A34" s="720"/>
      <c r="B34" s="722"/>
      <c r="C34" s="723"/>
      <c r="D34" s="727"/>
      <c r="E34" s="724"/>
      <c r="F34" s="725"/>
    </row>
    <row r="35" spans="1:6" ht="24.75" customHeight="1">
      <c r="A35" s="248" t="s">
        <v>718</v>
      </c>
      <c r="B35" s="249" t="s">
        <v>719</v>
      </c>
      <c r="C35" s="250">
        <v>9128</v>
      </c>
      <c r="D35" s="519">
        <v>99</v>
      </c>
      <c r="E35" s="495"/>
      <c r="F35" s="496">
        <f>D35-E35</f>
        <v>99</v>
      </c>
    </row>
    <row r="36" spans="1:11" ht="24.75" customHeight="1">
      <c r="A36" s="248" t="s">
        <v>720</v>
      </c>
      <c r="B36" s="249" t="s">
        <v>721</v>
      </c>
      <c r="C36" s="250">
        <v>9129</v>
      </c>
      <c r="D36" s="513">
        <v>32</v>
      </c>
      <c r="E36" s="495">
        <v>32</v>
      </c>
      <c r="F36" s="496"/>
      <c r="G36" s="410"/>
      <c r="H36" s="410"/>
      <c r="I36" s="410"/>
      <c r="K36" s="410"/>
    </row>
    <row r="37" spans="1:7" ht="24.75" customHeight="1" thickBot="1">
      <c r="A37" s="254" t="s">
        <v>722</v>
      </c>
      <c r="B37" s="255" t="s">
        <v>723</v>
      </c>
      <c r="C37" s="244">
        <v>9130</v>
      </c>
      <c r="D37" s="267"/>
      <c r="E37" s="268"/>
      <c r="F37" s="269"/>
      <c r="G37" s="410"/>
    </row>
    <row r="38" spans="1:6" ht="12.75">
      <c r="A38" s="242"/>
      <c r="B38" s="242"/>
      <c r="C38" s="242"/>
      <c r="D38" s="242"/>
      <c r="E38" s="242"/>
      <c r="F38" s="242"/>
    </row>
    <row r="39" spans="1:6" ht="15.75">
      <c r="A39" s="256" t="s">
        <v>877</v>
      </c>
      <c r="B39" s="258" t="s">
        <v>621</v>
      </c>
      <c r="C39" s="257"/>
      <c r="D39" s="257" t="s">
        <v>724</v>
      </c>
      <c r="E39" s="257"/>
      <c r="F39" s="257"/>
    </row>
    <row r="40" spans="1:6" ht="15.75">
      <c r="A40" s="257"/>
      <c r="B40" s="258"/>
      <c r="C40" s="242"/>
      <c r="D40" s="257"/>
      <c r="E40" s="242"/>
      <c r="F40" s="257"/>
    </row>
    <row r="41" spans="1:6" ht="15.75">
      <c r="A41" s="257"/>
      <c r="B41" s="258"/>
      <c r="C41" s="242"/>
      <c r="D41" s="257"/>
      <c r="E41" s="242"/>
      <c r="F41" s="257"/>
    </row>
    <row r="42" spans="1:6" ht="12.75" customHeight="1">
      <c r="A42" s="726" t="s">
        <v>729</v>
      </c>
      <c r="B42" s="726"/>
      <c r="C42" s="726"/>
      <c r="D42" s="726"/>
      <c r="E42" s="726"/>
      <c r="F42" s="726"/>
    </row>
    <row r="43" spans="1:6" ht="12.75">
      <c r="A43" s="726"/>
      <c r="B43" s="726"/>
      <c r="C43" s="726"/>
      <c r="D43" s="726"/>
      <c r="E43" s="726"/>
      <c r="F43" s="726"/>
    </row>
    <row r="44" spans="1:6" ht="12.75">
      <c r="A44" s="332"/>
      <c r="B44" s="332"/>
      <c r="C44" s="332"/>
      <c r="D44" s="332"/>
      <c r="E44" s="332"/>
      <c r="F44" s="332"/>
    </row>
    <row r="45" spans="1:6" ht="12.75">
      <c r="A45" s="332"/>
      <c r="B45" s="332"/>
      <c r="C45" s="332"/>
      <c r="D45" s="332"/>
      <c r="E45" s="332"/>
      <c r="F45" s="332"/>
    </row>
    <row r="46" spans="1:6" ht="12.75">
      <c r="A46" s="332"/>
      <c r="B46" s="332"/>
      <c r="C46" s="332"/>
      <c r="D46" s="332"/>
      <c r="E46" s="332"/>
      <c r="F46" s="332"/>
    </row>
    <row r="47" spans="1:6" ht="12.75">
      <c r="A47" s="332"/>
      <c r="B47" s="332"/>
      <c r="C47" s="332"/>
      <c r="D47" s="332"/>
      <c r="E47" s="332"/>
      <c r="F47" s="332"/>
    </row>
    <row r="48" spans="1:6" ht="12.75">
      <c r="A48" s="332"/>
      <c r="B48" s="332"/>
      <c r="C48" s="332"/>
      <c r="D48" s="332"/>
      <c r="E48" s="332"/>
      <c r="F48" s="332"/>
    </row>
    <row r="49" spans="1:6" ht="12.75">
      <c r="A49" s="332"/>
      <c r="B49" s="332"/>
      <c r="C49" s="332"/>
      <c r="D49" s="332"/>
      <c r="E49" s="332"/>
      <c r="F49" s="332"/>
    </row>
    <row r="50" spans="1:6" ht="12.75">
      <c r="A50" s="332"/>
      <c r="B50" s="332"/>
      <c r="C50" s="332"/>
      <c r="D50" s="332"/>
      <c r="E50" s="332"/>
      <c r="F50" s="332"/>
    </row>
    <row r="51" spans="1:6" ht="12.75">
      <c r="A51" s="332"/>
      <c r="B51" s="332"/>
      <c r="C51" s="332"/>
      <c r="D51" s="332"/>
      <c r="E51" s="332"/>
      <c r="F51" s="332"/>
    </row>
    <row r="52" spans="1:6" ht="12.75">
      <c r="A52" s="332"/>
      <c r="B52" s="332"/>
      <c r="C52" s="332"/>
      <c r="D52" s="332"/>
      <c r="E52" s="332"/>
      <c r="F52" s="332"/>
    </row>
    <row r="53" spans="1:6" ht="12.75">
      <c r="A53" s="332"/>
      <c r="B53" s="332"/>
      <c r="C53" s="332"/>
      <c r="D53" s="332"/>
      <c r="E53" s="332"/>
      <c r="F53" s="332"/>
    </row>
    <row r="54" spans="1:6" ht="12.75">
      <c r="A54" s="332"/>
      <c r="B54" s="332"/>
      <c r="C54" s="332"/>
      <c r="D54" s="332"/>
      <c r="E54" s="332"/>
      <c r="F54" s="332"/>
    </row>
    <row r="55" spans="1:6" ht="12.75">
      <c r="A55" s="332"/>
      <c r="B55" s="332"/>
      <c r="C55" s="332"/>
      <c r="D55" s="332"/>
      <c r="E55" s="332"/>
      <c r="F55" s="332"/>
    </row>
    <row r="56" spans="1:6" ht="12.75">
      <c r="A56" s="332"/>
      <c r="B56" s="332"/>
      <c r="C56" s="332"/>
      <c r="D56" s="332"/>
      <c r="E56" s="332"/>
      <c r="F56" s="332"/>
    </row>
    <row r="57" spans="1:6" ht="12.75">
      <c r="A57" s="332"/>
      <c r="B57" s="332"/>
      <c r="C57" s="332"/>
      <c r="D57" s="332"/>
      <c r="E57" s="332"/>
      <c r="F57" s="332"/>
    </row>
    <row r="58" spans="1:6" ht="12.75">
      <c r="A58" s="332"/>
      <c r="B58" s="332"/>
      <c r="C58" s="332"/>
      <c r="D58" s="332"/>
      <c r="E58" s="332"/>
      <c r="F58" s="332"/>
    </row>
    <row r="59" spans="1:6" ht="12.75">
      <c r="A59" s="332"/>
      <c r="B59" s="332"/>
      <c r="C59" s="332"/>
      <c r="D59" s="332"/>
      <c r="E59" s="332"/>
      <c r="F59" s="332"/>
    </row>
    <row r="60" spans="1:6" ht="12.75">
      <c r="A60" s="332"/>
      <c r="B60" s="332"/>
      <c r="C60" s="332"/>
      <c r="D60" s="332"/>
      <c r="E60" s="332"/>
      <c r="F60" s="332"/>
    </row>
    <row r="61" spans="1:6" ht="12.75">
      <c r="A61" s="332"/>
      <c r="B61" s="332"/>
      <c r="C61" s="332"/>
      <c r="D61" s="332"/>
      <c r="E61" s="332"/>
      <c r="F61" s="332"/>
    </row>
    <row r="62" spans="1:6" ht="12.75">
      <c r="A62" s="332"/>
      <c r="B62" s="332"/>
      <c r="C62" s="332"/>
      <c r="D62" s="332"/>
      <c r="E62" s="332"/>
      <c r="F62" s="332"/>
    </row>
    <row r="63" spans="1:6" ht="12.75">
      <c r="A63" s="332"/>
      <c r="B63" s="332"/>
      <c r="C63" s="332"/>
      <c r="D63" s="332"/>
      <c r="E63" s="332"/>
      <c r="F63" s="332"/>
    </row>
    <row r="64" spans="1:6" ht="12.75">
      <c r="A64" s="332"/>
      <c r="B64" s="332"/>
      <c r="C64" s="332"/>
      <c r="D64" s="332"/>
      <c r="E64" s="332"/>
      <c r="F64" s="332"/>
    </row>
    <row r="65" spans="1:6" ht="12.75">
      <c r="A65" s="332"/>
      <c r="B65" s="332"/>
      <c r="C65" s="332"/>
      <c r="D65" s="332"/>
      <c r="E65" s="332"/>
      <c r="F65" s="332"/>
    </row>
    <row r="66" spans="1:6" ht="12.75">
      <c r="A66" s="332"/>
      <c r="B66" s="332"/>
      <c r="C66" s="332"/>
      <c r="D66" s="332"/>
      <c r="E66" s="332"/>
      <c r="F66" s="332"/>
    </row>
    <row r="67" spans="1:6" ht="12.75">
      <c r="A67" s="332"/>
      <c r="B67" s="332"/>
      <c r="C67" s="332"/>
      <c r="D67" s="332"/>
      <c r="E67" s="332"/>
      <c r="F67" s="332"/>
    </row>
    <row r="68" spans="1:6" ht="12.75">
      <c r="A68" s="332"/>
      <c r="B68" s="332"/>
      <c r="C68" s="332"/>
      <c r="D68" s="332"/>
      <c r="E68" s="332"/>
      <c r="F68" s="332"/>
    </row>
    <row r="69" spans="1:6" ht="12.75">
      <c r="A69" s="332"/>
      <c r="B69" s="332"/>
      <c r="C69" s="332"/>
      <c r="D69" s="332"/>
      <c r="E69" s="332"/>
      <c r="F69" s="332"/>
    </row>
    <row r="70" spans="1:6" ht="12.75">
      <c r="A70" s="332"/>
      <c r="B70" s="332"/>
      <c r="C70" s="332"/>
      <c r="D70" s="332"/>
      <c r="E70" s="332"/>
      <c r="F70" s="332"/>
    </row>
    <row r="71" spans="1:6" ht="12.75">
      <c r="A71" s="332"/>
      <c r="B71" s="332"/>
      <c r="C71" s="332"/>
      <c r="D71" s="332"/>
      <c r="E71" s="332"/>
      <c r="F71" s="332"/>
    </row>
    <row r="72" spans="1:6" ht="12.75">
      <c r="A72" s="332"/>
      <c r="B72" s="332"/>
      <c r="C72" s="332"/>
      <c r="D72" s="332"/>
      <c r="E72" s="332"/>
      <c r="F72" s="332"/>
    </row>
    <row r="73" spans="1:6" ht="12.75">
      <c r="A73" s="332"/>
      <c r="B73" s="332"/>
      <c r="C73" s="332"/>
      <c r="D73" s="332"/>
      <c r="E73" s="332"/>
      <c r="F73" s="332"/>
    </row>
    <row r="74" spans="1:6" ht="12.75">
      <c r="A74" s="332"/>
      <c r="B74" s="332"/>
      <c r="C74" s="332"/>
      <c r="D74" s="332"/>
      <c r="E74" s="332"/>
      <c r="F74" s="332"/>
    </row>
    <row r="75" spans="1:6" ht="12.75">
      <c r="A75" s="332"/>
      <c r="B75" s="332"/>
      <c r="C75" s="332"/>
      <c r="D75" s="332"/>
      <c r="E75" s="332"/>
      <c r="F75" s="332"/>
    </row>
    <row r="76" spans="1:6" ht="12.75">
      <c r="A76" s="332"/>
      <c r="B76" s="332"/>
      <c r="C76" s="332"/>
      <c r="D76" s="332"/>
      <c r="E76" s="332"/>
      <c r="F76" s="332"/>
    </row>
  </sheetData>
  <sheetProtection/>
  <mergeCells count="27">
    <mergeCell ref="A42:F43"/>
    <mergeCell ref="A33:A34"/>
    <mergeCell ref="B33:B34"/>
    <mergeCell ref="C33:C34"/>
    <mergeCell ref="D33:D34"/>
    <mergeCell ref="E33:E34"/>
    <mergeCell ref="F33:F34"/>
    <mergeCell ref="A26:A27"/>
    <mergeCell ref="B26:B27"/>
    <mergeCell ref="C26:C27"/>
    <mergeCell ref="D26:D27"/>
    <mergeCell ref="E26:E27"/>
    <mergeCell ref="F26:F27"/>
    <mergeCell ref="A12:A13"/>
    <mergeCell ref="B12:B13"/>
    <mergeCell ref="C12:C13"/>
    <mergeCell ref="D12:D13"/>
    <mergeCell ref="E12:E13"/>
    <mergeCell ref="F12:F13"/>
    <mergeCell ref="A5:F5"/>
    <mergeCell ref="A6:F6"/>
    <mergeCell ref="A9:A10"/>
    <mergeCell ref="B9:B10"/>
    <mergeCell ref="C9:C10"/>
    <mergeCell ref="D9:D10"/>
    <mergeCell ref="E9:E10"/>
    <mergeCell ref="F9:F10"/>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M150"/>
  <sheetViews>
    <sheetView zoomScale="90" zoomScaleNormal="90" zoomScalePageLayoutView="0" workbookViewId="0" topLeftCell="A133">
      <selection activeCell="D150" sqref="D150"/>
    </sheetView>
  </sheetViews>
  <sheetFormatPr defaultColWidth="9.140625" defaultRowHeight="12.75"/>
  <cols>
    <col min="1" max="1" width="9.140625" style="35" customWidth="1"/>
    <col min="2" max="2" width="25.7109375" style="35" customWidth="1"/>
    <col min="3" max="3" width="95.57421875" style="35" customWidth="1"/>
    <col min="4" max="4" width="9.8515625" style="35" customWidth="1"/>
    <col min="5" max="7" width="20.7109375" style="35" customWidth="1"/>
    <col min="8" max="8" width="20.7109375" style="38" customWidth="1"/>
    <col min="9" max="9" width="20.7109375" style="39" customWidth="1"/>
    <col min="10" max="10" width="10.00390625" style="35" bestFit="1" customWidth="1"/>
    <col min="11" max="16384" width="9.140625" style="35" customWidth="1"/>
  </cols>
  <sheetData>
    <row r="2" spans="2:4" s="2" customFormat="1" ht="20.25">
      <c r="B2" s="136" t="s">
        <v>758</v>
      </c>
      <c r="C2" s="552" t="s">
        <v>873</v>
      </c>
      <c r="D2" s="35"/>
    </row>
    <row r="3" spans="2:9" s="2" customFormat="1" ht="20.25">
      <c r="B3" s="136" t="s">
        <v>874</v>
      </c>
      <c r="C3" s="553" t="s">
        <v>875</v>
      </c>
      <c r="D3" s="35"/>
      <c r="I3" s="6" t="s">
        <v>649</v>
      </c>
    </row>
    <row r="5" spans="2:9" ht="30" customHeight="1">
      <c r="B5" s="585" t="s">
        <v>865</v>
      </c>
      <c r="C5" s="585"/>
      <c r="D5" s="585"/>
      <c r="E5" s="585"/>
      <c r="F5" s="585"/>
      <c r="G5" s="585"/>
      <c r="H5" s="585"/>
      <c r="I5" s="585"/>
    </row>
    <row r="6" spans="2:9" ht="26.25" customHeight="1" thickBot="1">
      <c r="B6" s="36"/>
      <c r="C6" s="37"/>
      <c r="D6" s="37"/>
      <c r="E6" s="37"/>
      <c r="F6" s="37"/>
      <c r="G6" s="37"/>
      <c r="I6" s="157" t="s">
        <v>283</v>
      </c>
    </row>
    <row r="7" spans="2:9" s="65" customFormat="1" ht="42" customHeight="1">
      <c r="B7" s="592" t="s">
        <v>87</v>
      </c>
      <c r="C7" s="594" t="s">
        <v>88</v>
      </c>
      <c r="D7" s="597" t="s">
        <v>130</v>
      </c>
      <c r="E7" s="588" t="s">
        <v>831</v>
      </c>
      <c r="F7" s="586" t="s">
        <v>832</v>
      </c>
      <c r="G7" s="588" t="s">
        <v>848</v>
      </c>
      <c r="H7" s="589"/>
      <c r="I7" s="590" t="s">
        <v>866</v>
      </c>
    </row>
    <row r="8" spans="2:9" s="66" customFormat="1" ht="50.25" customHeight="1" thickBot="1">
      <c r="B8" s="593"/>
      <c r="C8" s="595"/>
      <c r="D8" s="598"/>
      <c r="E8" s="596"/>
      <c r="F8" s="587"/>
      <c r="G8" s="167" t="s">
        <v>95</v>
      </c>
      <c r="H8" s="167" t="s">
        <v>96</v>
      </c>
      <c r="I8" s="591"/>
    </row>
    <row r="9" spans="2:9" s="68" customFormat="1" ht="34.5" customHeight="1">
      <c r="B9" s="164"/>
      <c r="C9" s="165" t="s">
        <v>89</v>
      </c>
      <c r="D9" s="166"/>
      <c r="E9" s="282"/>
      <c r="F9" s="282"/>
      <c r="G9" s="282"/>
      <c r="H9" s="283"/>
      <c r="I9" s="272"/>
    </row>
    <row r="10" spans="2:9" s="68" customFormat="1" ht="34.5" customHeight="1">
      <c r="B10" s="101">
        <v>0</v>
      </c>
      <c r="C10" s="97" t="s">
        <v>284</v>
      </c>
      <c r="D10" s="98" t="s">
        <v>148</v>
      </c>
      <c r="E10" s="284"/>
      <c r="F10" s="284"/>
      <c r="G10" s="284"/>
      <c r="H10" s="285"/>
      <c r="I10" s="273"/>
    </row>
    <row r="11" spans="2:9" s="68" customFormat="1" ht="34.5" customHeight="1">
      <c r="B11" s="101"/>
      <c r="C11" s="97" t="s">
        <v>285</v>
      </c>
      <c r="D11" s="98" t="s">
        <v>149</v>
      </c>
      <c r="E11" s="284">
        <v>56940</v>
      </c>
      <c r="F11" s="544">
        <f>F12+F19</f>
        <v>59794</v>
      </c>
      <c r="G11" s="540">
        <v>52735</v>
      </c>
      <c r="H11" s="450">
        <f>H12+H19</f>
        <v>59894</v>
      </c>
      <c r="I11" s="273">
        <f>H11/G11*100</f>
        <v>113.57542429126765</v>
      </c>
    </row>
    <row r="12" spans="2:9" s="68" customFormat="1" ht="34.5" customHeight="1">
      <c r="B12" s="101">
        <v>1</v>
      </c>
      <c r="C12" s="97" t="s">
        <v>286</v>
      </c>
      <c r="D12" s="98" t="s">
        <v>150</v>
      </c>
      <c r="E12" s="284">
        <v>54</v>
      </c>
      <c r="F12" s="544">
        <v>41</v>
      </c>
      <c r="G12" s="506">
        <v>47</v>
      </c>
      <c r="H12" s="449">
        <f>H14</f>
        <v>47</v>
      </c>
      <c r="I12" s="273">
        <f>H12/G12*100</f>
        <v>100</v>
      </c>
    </row>
    <row r="13" spans="2:9" s="68" customFormat="1" ht="34.5" customHeight="1">
      <c r="B13" s="101" t="s">
        <v>287</v>
      </c>
      <c r="C13" s="99" t="s">
        <v>288</v>
      </c>
      <c r="D13" s="98" t="s">
        <v>151</v>
      </c>
      <c r="E13" s="284"/>
      <c r="F13" s="544"/>
      <c r="G13" s="506"/>
      <c r="H13" s="450"/>
      <c r="I13" s="273"/>
    </row>
    <row r="14" spans="2:9" s="68" customFormat="1" ht="34.5" customHeight="1">
      <c r="B14" s="101" t="s">
        <v>289</v>
      </c>
      <c r="C14" s="99" t="s">
        <v>290</v>
      </c>
      <c r="D14" s="98" t="s">
        <v>152</v>
      </c>
      <c r="E14" s="284">
        <v>54</v>
      </c>
      <c r="F14" s="544">
        <v>41</v>
      </c>
      <c r="G14" s="506">
        <v>47</v>
      </c>
      <c r="H14" s="449">
        <v>47</v>
      </c>
      <c r="I14" s="273">
        <f>H14/G14*100</f>
        <v>100</v>
      </c>
    </row>
    <row r="15" spans="2:9" s="68" customFormat="1" ht="34.5" customHeight="1">
      <c r="B15" s="101" t="s">
        <v>291</v>
      </c>
      <c r="C15" s="99" t="s">
        <v>292</v>
      </c>
      <c r="D15" s="98" t="s">
        <v>153</v>
      </c>
      <c r="E15" s="284"/>
      <c r="F15" s="544"/>
      <c r="G15" s="506"/>
      <c r="H15" s="450"/>
      <c r="I15" s="273"/>
    </row>
    <row r="16" spans="2:9" s="68" customFormat="1" ht="34.5" customHeight="1">
      <c r="B16" s="102" t="s">
        <v>293</v>
      </c>
      <c r="C16" s="99" t="s">
        <v>294</v>
      </c>
      <c r="D16" s="98" t="s">
        <v>154</v>
      </c>
      <c r="E16" s="284"/>
      <c r="F16" s="544"/>
      <c r="G16" s="506"/>
      <c r="H16" s="450"/>
      <c r="I16" s="273"/>
    </row>
    <row r="17" spans="2:9" s="68" customFormat="1" ht="34.5" customHeight="1">
      <c r="B17" s="102" t="s">
        <v>295</v>
      </c>
      <c r="C17" s="99" t="s">
        <v>296</v>
      </c>
      <c r="D17" s="98" t="s">
        <v>155</v>
      </c>
      <c r="E17" s="284"/>
      <c r="F17" s="544"/>
      <c r="G17" s="506"/>
      <c r="H17" s="450"/>
      <c r="I17" s="273"/>
    </row>
    <row r="18" spans="2:9" s="68" customFormat="1" ht="34.5" customHeight="1">
      <c r="B18" s="102" t="s">
        <v>297</v>
      </c>
      <c r="C18" s="99" t="s">
        <v>298</v>
      </c>
      <c r="D18" s="98" t="s">
        <v>660</v>
      </c>
      <c r="E18" s="284"/>
      <c r="F18" s="544"/>
      <c r="G18" s="506"/>
      <c r="H18" s="449"/>
      <c r="I18" s="273"/>
    </row>
    <row r="19" spans="2:9" s="68" customFormat="1" ht="34.5" customHeight="1">
      <c r="B19" s="103">
        <v>2</v>
      </c>
      <c r="C19" s="97" t="s">
        <v>299</v>
      </c>
      <c r="D19" s="98" t="s">
        <v>133</v>
      </c>
      <c r="E19" s="284">
        <v>56886</v>
      </c>
      <c r="F19" s="544">
        <f>F20+F21+F22</f>
        <v>59753</v>
      </c>
      <c r="G19" s="540">
        <v>52688</v>
      </c>
      <c r="H19" s="450">
        <f>H20+H21+H22</f>
        <v>59847</v>
      </c>
      <c r="I19" s="273">
        <f>H19/G19*100</f>
        <v>113.58753416337686</v>
      </c>
    </row>
    <row r="20" spans="2:9" s="68" customFormat="1" ht="34.5" customHeight="1">
      <c r="B20" s="101" t="s">
        <v>300</v>
      </c>
      <c r="C20" s="99" t="s">
        <v>301</v>
      </c>
      <c r="D20" s="98" t="s">
        <v>132</v>
      </c>
      <c r="E20" s="284">
        <v>2321</v>
      </c>
      <c r="F20" s="544">
        <v>2321</v>
      </c>
      <c r="G20" s="540">
        <v>2321</v>
      </c>
      <c r="H20" s="450">
        <v>2321</v>
      </c>
      <c r="I20" s="273">
        <f>H20/G20*100</f>
        <v>100</v>
      </c>
    </row>
    <row r="21" spans="2:9" s="68" customFormat="1" ht="34.5" customHeight="1">
      <c r="B21" s="102" t="s">
        <v>302</v>
      </c>
      <c r="C21" s="99" t="s">
        <v>303</v>
      </c>
      <c r="D21" s="98" t="s">
        <v>90</v>
      </c>
      <c r="E21" s="284">
        <v>26679</v>
      </c>
      <c r="F21" s="544">
        <v>25432</v>
      </c>
      <c r="G21" s="540">
        <v>26055</v>
      </c>
      <c r="H21" s="449">
        <v>26079</v>
      </c>
      <c r="I21" s="273">
        <f>H21/G21*100</f>
        <v>100.09211283822683</v>
      </c>
    </row>
    <row r="22" spans="2:9" s="68" customFormat="1" ht="34.5" customHeight="1">
      <c r="B22" s="101" t="s">
        <v>304</v>
      </c>
      <c r="C22" s="99" t="s">
        <v>305</v>
      </c>
      <c r="D22" s="98" t="s">
        <v>156</v>
      </c>
      <c r="E22" s="284">
        <v>27129</v>
      </c>
      <c r="F22" s="544">
        <v>32000</v>
      </c>
      <c r="G22" s="540">
        <v>24312</v>
      </c>
      <c r="H22" s="450">
        <v>31447</v>
      </c>
      <c r="I22" s="273">
        <f>H22/G22*100</f>
        <v>129.34764725238566</v>
      </c>
    </row>
    <row r="23" spans="2:9" s="68" customFormat="1" ht="34.5" customHeight="1">
      <c r="B23" s="101" t="s">
        <v>306</v>
      </c>
      <c r="C23" s="99" t="s">
        <v>307</v>
      </c>
      <c r="D23" s="98" t="s">
        <v>157</v>
      </c>
      <c r="E23" s="284"/>
      <c r="F23" s="544"/>
      <c r="G23" s="506"/>
      <c r="H23" s="286"/>
      <c r="I23" s="273"/>
    </row>
    <row r="24" spans="2:9" s="68" customFormat="1" ht="34.5" customHeight="1">
      <c r="B24" s="101" t="s">
        <v>308</v>
      </c>
      <c r="C24" s="99" t="s">
        <v>309</v>
      </c>
      <c r="D24" s="98" t="s">
        <v>158</v>
      </c>
      <c r="E24" s="284"/>
      <c r="F24" s="544"/>
      <c r="G24" s="506"/>
      <c r="H24" s="285"/>
      <c r="I24" s="273"/>
    </row>
    <row r="25" spans="2:9" s="68" customFormat="1" ht="34.5" customHeight="1">
      <c r="B25" s="101" t="s">
        <v>310</v>
      </c>
      <c r="C25" s="99" t="s">
        <v>311</v>
      </c>
      <c r="D25" s="98" t="s">
        <v>134</v>
      </c>
      <c r="E25" s="284"/>
      <c r="F25" s="544"/>
      <c r="G25" s="506"/>
      <c r="H25" s="286"/>
      <c r="I25" s="273"/>
    </row>
    <row r="26" spans="2:9" s="68" customFormat="1" ht="34.5" customHeight="1">
      <c r="B26" s="101" t="s">
        <v>312</v>
      </c>
      <c r="C26" s="99" t="s">
        <v>313</v>
      </c>
      <c r="D26" s="98" t="s">
        <v>159</v>
      </c>
      <c r="E26" s="284"/>
      <c r="F26" s="544"/>
      <c r="G26" s="506"/>
      <c r="H26" s="286"/>
      <c r="I26" s="273"/>
    </row>
    <row r="27" spans="2:9" s="68" customFormat="1" ht="34.5" customHeight="1">
      <c r="B27" s="101" t="s">
        <v>314</v>
      </c>
      <c r="C27" s="99" t="s">
        <v>315</v>
      </c>
      <c r="D27" s="98" t="s">
        <v>131</v>
      </c>
      <c r="E27" s="284">
        <v>757</v>
      </c>
      <c r="F27" s="544"/>
      <c r="G27" s="506"/>
      <c r="H27" s="450"/>
      <c r="I27" s="273"/>
    </row>
    <row r="28" spans="2:9" s="68" customFormat="1" ht="34.5" customHeight="1">
      <c r="B28" s="103">
        <v>3</v>
      </c>
      <c r="C28" s="97" t="s">
        <v>316</v>
      </c>
      <c r="D28" s="98" t="s">
        <v>141</v>
      </c>
      <c r="E28" s="284"/>
      <c r="F28" s="544"/>
      <c r="G28" s="506"/>
      <c r="H28" s="286"/>
      <c r="I28" s="273"/>
    </row>
    <row r="29" spans="2:9" s="68" customFormat="1" ht="34.5" customHeight="1">
      <c r="B29" s="101" t="s">
        <v>317</v>
      </c>
      <c r="C29" s="99" t="s">
        <v>318</v>
      </c>
      <c r="D29" s="98" t="s">
        <v>160</v>
      </c>
      <c r="E29" s="284"/>
      <c r="F29" s="544"/>
      <c r="G29" s="506"/>
      <c r="H29" s="286"/>
      <c r="I29" s="273"/>
    </row>
    <row r="30" spans="2:9" s="68" customFormat="1" ht="34.5" customHeight="1">
      <c r="B30" s="102" t="s">
        <v>319</v>
      </c>
      <c r="C30" s="99" t="s">
        <v>320</v>
      </c>
      <c r="D30" s="98" t="s">
        <v>161</v>
      </c>
      <c r="E30" s="284"/>
      <c r="F30" s="544"/>
      <c r="G30" s="506"/>
      <c r="H30" s="286"/>
      <c r="I30" s="273"/>
    </row>
    <row r="31" spans="2:9" s="68" customFormat="1" ht="34.5" customHeight="1">
      <c r="B31" s="102" t="s">
        <v>321</v>
      </c>
      <c r="C31" s="99" t="s">
        <v>322</v>
      </c>
      <c r="D31" s="98" t="s">
        <v>162</v>
      </c>
      <c r="E31" s="284"/>
      <c r="F31" s="544"/>
      <c r="G31" s="506"/>
      <c r="H31" s="285"/>
      <c r="I31" s="273"/>
    </row>
    <row r="32" spans="2:9" s="68" customFormat="1" ht="34.5" customHeight="1">
      <c r="B32" s="102" t="s">
        <v>323</v>
      </c>
      <c r="C32" s="99" t="s">
        <v>324</v>
      </c>
      <c r="D32" s="98" t="s">
        <v>163</v>
      </c>
      <c r="E32" s="284"/>
      <c r="F32" s="544"/>
      <c r="G32" s="506"/>
      <c r="H32" s="286"/>
      <c r="I32" s="273"/>
    </row>
    <row r="33" spans="2:9" s="68" customFormat="1" ht="34.5" customHeight="1">
      <c r="B33" s="104" t="s">
        <v>325</v>
      </c>
      <c r="C33" s="97" t="s">
        <v>326</v>
      </c>
      <c r="D33" s="98" t="s">
        <v>164</v>
      </c>
      <c r="E33" s="284"/>
      <c r="F33" s="544"/>
      <c r="G33" s="506"/>
      <c r="H33" s="285"/>
      <c r="I33" s="273"/>
    </row>
    <row r="34" spans="2:9" s="68" customFormat="1" ht="34.5" customHeight="1">
      <c r="B34" s="102" t="s">
        <v>327</v>
      </c>
      <c r="C34" s="99" t="s">
        <v>328</v>
      </c>
      <c r="D34" s="98" t="s">
        <v>165</v>
      </c>
      <c r="E34" s="284"/>
      <c r="F34" s="544"/>
      <c r="G34" s="506"/>
      <c r="H34" s="286"/>
      <c r="I34" s="273"/>
    </row>
    <row r="35" spans="2:9" s="68" customFormat="1" ht="34.5" customHeight="1">
      <c r="B35" s="102" t="s">
        <v>329</v>
      </c>
      <c r="C35" s="99" t="s">
        <v>330</v>
      </c>
      <c r="D35" s="98" t="s">
        <v>331</v>
      </c>
      <c r="E35" s="284"/>
      <c r="F35" s="544"/>
      <c r="G35" s="506"/>
      <c r="H35" s="285"/>
      <c r="I35" s="273"/>
    </row>
    <row r="36" spans="2:9" s="68" customFormat="1" ht="34.5" customHeight="1">
      <c r="B36" s="102" t="s">
        <v>332</v>
      </c>
      <c r="C36" s="99" t="s">
        <v>333</v>
      </c>
      <c r="D36" s="98" t="s">
        <v>334</v>
      </c>
      <c r="E36" s="284"/>
      <c r="F36" s="544"/>
      <c r="G36" s="506"/>
      <c r="H36" s="285"/>
      <c r="I36" s="273"/>
    </row>
    <row r="37" spans="2:9" s="68" customFormat="1" ht="34.5" customHeight="1">
      <c r="B37" s="102" t="s">
        <v>335</v>
      </c>
      <c r="C37" s="99" t="s">
        <v>336</v>
      </c>
      <c r="D37" s="98" t="s">
        <v>337</v>
      </c>
      <c r="E37" s="284"/>
      <c r="F37" s="544"/>
      <c r="G37" s="506"/>
      <c r="H37" s="286"/>
      <c r="I37" s="273"/>
    </row>
    <row r="38" spans="2:9" s="68" customFormat="1" ht="34.5" customHeight="1">
      <c r="B38" s="102" t="s">
        <v>335</v>
      </c>
      <c r="C38" s="99" t="s">
        <v>338</v>
      </c>
      <c r="D38" s="98" t="s">
        <v>339</v>
      </c>
      <c r="E38" s="284"/>
      <c r="F38" s="544"/>
      <c r="G38" s="506"/>
      <c r="H38" s="286"/>
      <c r="I38" s="273"/>
    </row>
    <row r="39" spans="2:9" s="68" customFormat="1" ht="34.5" customHeight="1">
      <c r="B39" s="102" t="s">
        <v>340</v>
      </c>
      <c r="C39" s="99" t="s">
        <v>341</v>
      </c>
      <c r="D39" s="98" t="s">
        <v>342</v>
      </c>
      <c r="E39" s="284"/>
      <c r="F39" s="544"/>
      <c r="G39" s="506"/>
      <c r="H39" s="286"/>
      <c r="I39" s="273"/>
    </row>
    <row r="40" spans="2:9" s="68" customFormat="1" ht="34.5" customHeight="1">
      <c r="B40" s="102" t="s">
        <v>340</v>
      </c>
      <c r="C40" s="99" t="s">
        <v>343</v>
      </c>
      <c r="D40" s="98" t="s">
        <v>344</v>
      </c>
      <c r="E40" s="284"/>
      <c r="F40" s="544"/>
      <c r="G40" s="506"/>
      <c r="H40" s="286"/>
      <c r="I40" s="273"/>
    </row>
    <row r="41" spans="2:9" s="68" customFormat="1" ht="34.5" customHeight="1">
      <c r="B41" s="102" t="s">
        <v>345</v>
      </c>
      <c r="C41" s="99" t="s">
        <v>346</v>
      </c>
      <c r="D41" s="98" t="s">
        <v>347</v>
      </c>
      <c r="E41" s="284"/>
      <c r="F41" s="544"/>
      <c r="G41" s="506"/>
      <c r="H41" s="286"/>
      <c r="I41" s="273"/>
    </row>
    <row r="42" spans="2:9" s="68" customFormat="1" ht="34.5" customHeight="1">
      <c r="B42" s="102" t="s">
        <v>348</v>
      </c>
      <c r="C42" s="99" t="s">
        <v>349</v>
      </c>
      <c r="D42" s="98" t="s">
        <v>350</v>
      </c>
      <c r="E42" s="284"/>
      <c r="F42" s="544"/>
      <c r="G42" s="506"/>
      <c r="H42" s="286"/>
      <c r="I42" s="273"/>
    </row>
    <row r="43" spans="2:9" s="68" customFormat="1" ht="34.5" customHeight="1">
      <c r="B43" s="104">
        <v>5</v>
      </c>
      <c r="C43" s="97" t="s">
        <v>351</v>
      </c>
      <c r="D43" s="98" t="s">
        <v>352</v>
      </c>
      <c r="E43" s="284"/>
      <c r="F43" s="544"/>
      <c r="G43" s="506"/>
      <c r="H43" s="286"/>
      <c r="I43" s="273"/>
    </row>
    <row r="44" spans="2:9" s="68" customFormat="1" ht="34.5" customHeight="1">
      <c r="B44" s="102" t="s">
        <v>353</v>
      </c>
      <c r="C44" s="99" t="s">
        <v>354</v>
      </c>
      <c r="D44" s="98" t="s">
        <v>355</v>
      </c>
      <c r="E44" s="284"/>
      <c r="F44" s="544"/>
      <c r="G44" s="506"/>
      <c r="H44" s="286"/>
      <c r="I44" s="273"/>
    </row>
    <row r="45" spans="2:9" s="68" customFormat="1" ht="34.5" customHeight="1">
      <c r="B45" s="102" t="s">
        <v>356</v>
      </c>
      <c r="C45" s="99" t="s">
        <v>357</v>
      </c>
      <c r="D45" s="98" t="s">
        <v>358</v>
      </c>
      <c r="E45" s="284"/>
      <c r="F45" s="544"/>
      <c r="G45" s="506"/>
      <c r="H45" s="286"/>
      <c r="I45" s="273"/>
    </row>
    <row r="46" spans="2:9" s="68" customFormat="1" ht="34.5" customHeight="1">
      <c r="B46" s="102" t="s">
        <v>359</v>
      </c>
      <c r="C46" s="99" t="s">
        <v>360</v>
      </c>
      <c r="D46" s="98" t="s">
        <v>361</v>
      </c>
      <c r="E46" s="284"/>
      <c r="F46" s="544"/>
      <c r="G46" s="506"/>
      <c r="H46" s="285"/>
      <c r="I46" s="273"/>
    </row>
    <row r="47" spans="2:9" s="68" customFormat="1" ht="34.5" customHeight="1">
      <c r="B47" s="102" t="s">
        <v>674</v>
      </c>
      <c r="C47" s="99" t="s">
        <v>362</v>
      </c>
      <c r="D47" s="98" t="s">
        <v>363</v>
      </c>
      <c r="E47" s="284"/>
      <c r="F47" s="544"/>
      <c r="G47" s="506"/>
      <c r="H47" s="286"/>
      <c r="I47" s="273"/>
    </row>
    <row r="48" spans="2:9" s="68" customFormat="1" ht="34.5" customHeight="1">
      <c r="B48" s="102" t="s">
        <v>364</v>
      </c>
      <c r="C48" s="99" t="s">
        <v>365</v>
      </c>
      <c r="D48" s="98" t="s">
        <v>366</v>
      </c>
      <c r="E48" s="284"/>
      <c r="F48" s="544"/>
      <c r="G48" s="506"/>
      <c r="H48" s="285"/>
      <c r="I48" s="273"/>
    </row>
    <row r="49" spans="2:9" s="68" customFormat="1" ht="34.5" customHeight="1">
      <c r="B49" s="102" t="s">
        <v>367</v>
      </c>
      <c r="C49" s="99" t="s">
        <v>368</v>
      </c>
      <c r="D49" s="98" t="s">
        <v>369</v>
      </c>
      <c r="E49" s="284"/>
      <c r="F49" s="544"/>
      <c r="G49" s="506"/>
      <c r="H49" s="286"/>
      <c r="I49" s="273"/>
    </row>
    <row r="50" spans="2:9" s="68" customFormat="1" ht="34.5" customHeight="1">
      <c r="B50" s="102" t="s">
        <v>370</v>
      </c>
      <c r="C50" s="99" t="s">
        <v>371</v>
      </c>
      <c r="D50" s="98" t="s">
        <v>372</v>
      </c>
      <c r="E50" s="284"/>
      <c r="F50" s="544"/>
      <c r="G50" s="506"/>
      <c r="H50" s="286"/>
      <c r="I50" s="273"/>
    </row>
    <row r="51" spans="2:9" s="68" customFormat="1" ht="34.5" customHeight="1">
      <c r="B51" s="104">
        <v>288</v>
      </c>
      <c r="C51" s="97" t="s">
        <v>188</v>
      </c>
      <c r="D51" s="98" t="s">
        <v>373</v>
      </c>
      <c r="E51" s="284">
        <v>109</v>
      </c>
      <c r="F51" s="544"/>
      <c r="G51" s="506"/>
      <c r="H51" s="449">
        <v>109</v>
      </c>
      <c r="I51" s="273"/>
    </row>
    <row r="52" spans="2:11" s="68" customFormat="1" ht="34.5" customHeight="1">
      <c r="B52" s="104"/>
      <c r="C52" s="97" t="s">
        <v>374</v>
      </c>
      <c r="D52" s="98" t="s">
        <v>375</v>
      </c>
      <c r="E52" s="284">
        <v>43675</v>
      </c>
      <c r="F52" s="544">
        <f>F53+F60+F69+F77+F78+F79</f>
        <v>40178</v>
      </c>
      <c r="G52" s="540">
        <v>41423</v>
      </c>
      <c r="H52" s="286">
        <f>H53+H60+H69+H71+H77+H78+H79</f>
        <v>39084</v>
      </c>
      <c r="I52" s="273">
        <f>H52/G52*100</f>
        <v>94.35337855780604</v>
      </c>
      <c r="J52" s="474"/>
      <c r="K52" s="474"/>
    </row>
    <row r="53" spans="2:9" s="68" customFormat="1" ht="34.5" customHeight="1">
      <c r="B53" s="104" t="s">
        <v>376</v>
      </c>
      <c r="C53" s="97" t="s">
        <v>377</v>
      </c>
      <c r="D53" s="98" t="s">
        <v>378</v>
      </c>
      <c r="E53" s="284">
        <v>1767</v>
      </c>
      <c r="F53" s="544">
        <f>F54+F59</f>
        <v>1228</v>
      </c>
      <c r="G53" s="540">
        <v>2250</v>
      </c>
      <c r="H53" s="450">
        <f>H54+H59</f>
        <v>1789</v>
      </c>
      <c r="I53" s="273">
        <f>H53/G53*100</f>
        <v>79.5111111111111</v>
      </c>
    </row>
    <row r="54" spans="2:9" s="68" customFormat="1" ht="34.5" customHeight="1">
      <c r="B54" s="102">
        <v>10</v>
      </c>
      <c r="C54" s="99" t="s">
        <v>379</v>
      </c>
      <c r="D54" s="98" t="s">
        <v>380</v>
      </c>
      <c r="E54" s="284">
        <v>1569</v>
      </c>
      <c r="F54" s="544">
        <v>1178</v>
      </c>
      <c r="G54" s="540">
        <v>2000</v>
      </c>
      <c r="H54" s="450">
        <v>1662</v>
      </c>
      <c r="I54" s="273">
        <f>H54/G54*100</f>
        <v>83.1</v>
      </c>
    </row>
    <row r="55" spans="2:9" s="68" customFormat="1" ht="34.5" customHeight="1">
      <c r="B55" s="102">
        <v>11</v>
      </c>
      <c r="C55" s="99" t="s">
        <v>381</v>
      </c>
      <c r="D55" s="98" t="s">
        <v>382</v>
      </c>
      <c r="E55" s="284"/>
      <c r="F55" s="544"/>
      <c r="G55" s="506"/>
      <c r="H55" s="286"/>
      <c r="I55" s="273"/>
    </row>
    <row r="56" spans="2:9" s="68" customFormat="1" ht="34.5" customHeight="1">
      <c r="B56" s="102">
        <v>12</v>
      </c>
      <c r="C56" s="99" t="s">
        <v>383</v>
      </c>
      <c r="D56" s="98" t="s">
        <v>384</v>
      </c>
      <c r="E56" s="284"/>
      <c r="F56" s="544"/>
      <c r="G56" s="506"/>
      <c r="H56" s="286"/>
      <c r="I56" s="273"/>
    </row>
    <row r="57" spans="2:9" s="68" customFormat="1" ht="34.5" customHeight="1">
      <c r="B57" s="102">
        <v>13</v>
      </c>
      <c r="C57" s="99" t="s">
        <v>385</v>
      </c>
      <c r="D57" s="98" t="s">
        <v>386</v>
      </c>
      <c r="E57" s="284"/>
      <c r="F57" s="544"/>
      <c r="G57" s="506"/>
      <c r="H57" s="286"/>
      <c r="I57" s="273"/>
    </row>
    <row r="58" spans="2:9" s="68" customFormat="1" ht="34.5" customHeight="1">
      <c r="B58" s="102">
        <v>14</v>
      </c>
      <c r="C58" s="99" t="s">
        <v>387</v>
      </c>
      <c r="D58" s="98" t="s">
        <v>388</v>
      </c>
      <c r="E58" s="284"/>
      <c r="F58" s="544"/>
      <c r="G58" s="506"/>
      <c r="H58" s="286"/>
      <c r="I58" s="273"/>
    </row>
    <row r="59" spans="2:9" s="68" customFormat="1" ht="34.5" customHeight="1">
      <c r="B59" s="102">
        <v>15</v>
      </c>
      <c r="C59" s="100" t="s">
        <v>389</v>
      </c>
      <c r="D59" s="98" t="s">
        <v>390</v>
      </c>
      <c r="E59" s="284">
        <v>198</v>
      </c>
      <c r="F59" s="544">
        <v>50</v>
      </c>
      <c r="G59" s="506">
        <v>250</v>
      </c>
      <c r="H59" s="449">
        <v>127</v>
      </c>
      <c r="I59" s="273">
        <f>H59/G59*100</f>
        <v>50.8</v>
      </c>
    </row>
    <row r="60" spans="2:9" s="68" customFormat="1" ht="34.5" customHeight="1">
      <c r="B60" s="104"/>
      <c r="C60" s="97" t="s">
        <v>391</v>
      </c>
      <c r="D60" s="98" t="s">
        <v>392</v>
      </c>
      <c r="E60" s="284">
        <v>23115</v>
      </c>
      <c r="F60" s="544">
        <f>F65</f>
        <v>27000</v>
      </c>
      <c r="G60" s="540">
        <v>29323</v>
      </c>
      <c r="H60" s="286">
        <f>H65</f>
        <v>18112</v>
      </c>
      <c r="I60" s="273">
        <f>H60/G60*100</f>
        <v>61.767213450192685</v>
      </c>
    </row>
    <row r="61" spans="2:9" s="67" customFormat="1" ht="34.5" customHeight="1">
      <c r="B61" s="102" t="s">
        <v>393</v>
      </c>
      <c r="C61" s="99" t="s">
        <v>394</v>
      </c>
      <c r="D61" s="98" t="s">
        <v>395</v>
      </c>
      <c r="E61" s="70"/>
      <c r="F61" s="545"/>
      <c r="G61" s="507"/>
      <c r="H61" s="287"/>
      <c r="I61" s="273"/>
    </row>
    <row r="62" spans="2:9" s="67" customFormat="1" ht="34.5" customHeight="1">
      <c r="B62" s="102" t="s">
        <v>396</v>
      </c>
      <c r="C62" s="99" t="s">
        <v>397</v>
      </c>
      <c r="D62" s="98" t="s">
        <v>398</v>
      </c>
      <c r="E62" s="288"/>
      <c r="F62" s="545"/>
      <c r="G62" s="507"/>
      <c r="H62" s="289"/>
      <c r="I62" s="273"/>
    </row>
    <row r="63" spans="2:9" s="68" customFormat="1" ht="34.5" customHeight="1">
      <c r="B63" s="102" t="s">
        <v>399</v>
      </c>
      <c r="C63" s="99" t="s">
        <v>400</v>
      </c>
      <c r="D63" s="98" t="s">
        <v>401</v>
      </c>
      <c r="E63" s="290"/>
      <c r="F63" s="544"/>
      <c r="G63" s="506"/>
      <c r="H63" s="290"/>
      <c r="I63" s="273"/>
    </row>
    <row r="64" spans="2:9" s="67" customFormat="1" ht="34.5" customHeight="1">
      <c r="B64" s="102" t="s">
        <v>402</v>
      </c>
      <c r="C64" s="99" t="s">
        <v>403</v>
      </c>
      <c r="D64" s="98" t="s">
        <v>404</v>
      </c>
      <c r="E64" s="70"/>
      <c r="F64" s="545"/>
      <c r="G64" s="507"/>
      <c r="H64" s="70"/>
      <c r="I64" s="273"/>
    </row>
    <row r="65" spans="2:9" ht="34.5" customHeight="1">
      <c r="B65" s="102" t="s">
        <v>405</v>
      </c>
      <c r="C65" s="99" t="s">
        <v>406</v>
      </c>
      <c r="D65" s="98" t="s">
        <v>407</v>
      </c>
      <c r="E65" s="291">
        <v>23115</v>
      </c>
      <c r="F65" s="546">
        <v>27000</v>
      </c>
      <c r="G65" s="541">
        <v>29323</v>
      </c>
      <c r="H65" s="448">
        <v>18112</v>
      </c>
      <c r="I65" s="273">
        <f>H65/G65*100</f>
        <v>61.767213450192685</v>
      </c>
    </row>
    <row r="66" spans="2:9" ht="34.5" customHeight="1">
      <c r="B66" s="102" t="s">
        <v>408</v>
      </c>
      <c r="C66" s="99" t="s">
        <v>409</v>
      </c>
      <c r="D66" s="98" t="s">
        <v>410</v>
      </c>
      <c r="E66" s="291"/>
      <c r="F66" s="546"/>
      <c r="G66" s="508"/>
      <c r="H66" s="292"/>
      <c r="I66" s="273"/>
    </row>
    <row r="67" spans="2:9" ht="34.5" customHeight="1">
      <c r="B67" s="102" t="s">
        <v>411</v>
      </c>
      <c r="C67" s="99" t="s">
        <v>412</v>
      </c>
      <c r="D67" s="98" t="s">
        <v>413</v>
      </c>
      <c r="E67" s="291"/>
      <c r="F67" s="546"/>
      <c r="G67" s="508"/>
      <c r="H67" s="292"/>
      <c r="I67" s="273"/>
    </row>
    <row r="68" spans="2:9" ht="34.5" customHeight="1">
      <c r="B68" s="104">
        <v>21</v>
      </c>
      <c r="C68" s="97" t="s">
        <v>414</v>
      </c>
      <c r="D68" s="98" t="s">
        <v>415</v>
      </c>
      <c r="E68" s="291"/>
      <c r="F68" s="546"/>
      <c r="G68" s="508"/>
      <c r="H68" s="292"/>
      <c r="I68" s="273"/>
    </row>
    <row r="69" spans="2:9" ht="34.5" customHeight="1">
      <c r="B69" s="104">
        <v>22</v>
      </c>
      <c r="C69" s="97" t="s">
        <v>416</v>
      </c>
      <c r="D69" s="98" t="s">
        <v>417</v>
      </c>
      <c r="E69" s="291">
        <v>961</v>
      </c>
      <c r="F69" s="546">
        <v>850</v>
      </c>
      <c r="G69" s="508">
        <v>450</v>
      </c>
      <c r="H69" s="448">
        <v>653</v>
      </c>
      <c r="I69" s="273">
        <f>H69/G69*100</f>
        <v>145.11111111111111</v>
      </c>
    </row>
    <row r="70" spans="2:9" ht="34.5" customHeight="1">
      <c r="B70" s="104">
        <v>236</v>
      </c>
      <c r="C70" s="97" t="s">
        <v>418</v>
      </c>
      <c r="D70" s="98" t="s">
        <v>419</v>
      </c>
      <c r="E70" s="291"/>
      <c r="F70" s="546"/>
      <c r="G70" s="508"/>
      <c r="H70" s="292"/>
      <c r="I70" s="273"/>
    </row>
    <row r="71" spans="2:9" ht="34.5" customHeight="1">
      <c r="B71" s="104" t="s">
        <v>420</v>
      </c>
      <c r="C71" s="97" t="s">
        <v>421</v>
      </c>
      <c r="D71" s="98" t="s">
        <v>422</v>
      </c>
      <c r="E71" s="291"/>
      <c r="F71" s="546"/>
      <c r="G71" s="508"/>
      <c r="H71" s="292">
        <f>H74</f>
        <v>272</v>
      </c>
      <c r="I71" s="273"/>
    </row>
    <row r="72" spans="2:9" ht="34.5" customHeight="1">
      <c r="B72" s="102" t="s">
        <v>423</v>
      </c>
      <c r="C72" s="99" t="s">
        <v>424</v>
      </c>
      <c r="D72" s="98" t="s">
        <v>425</v>
      </c>
      <c r="E72" s="291"/>
      <c r="F72" s="546"/>
      <c r="G72" s="508"/>
      <c r="H72" s="292"/>
      <c r="I72" s="273"/>
    </row>
    <row r="73" spans="2:9" ht="34.5" customHeight="1">
      <c r="B73" s="102" t="s">
        <v>426</v>
      </c>
      <c r="C73" s="99" t="s">
        <v>427</v>
      </c>
      <c r="D73" s="98" t="s">
        <v>428</v>
      </c>
      <c r="E73" s="291"/>
      <c r="F73" s="546"/>
      <c r="G73" s="508"/>
      <c r="H73" s="292"/>
      <c r="I73" s="273"/>
    </row>
    <row r="74" spans="2:9" ht="34.5" customHeight="1">
      <c r="B74" s="102" t="s">
        <v>429</v>
      </c>
      <c r="C74" s="99" t="s">
        <v>430</v>
      </c>
      <c r="D74" s="98" t="s">
        <v>431</v>
      </c>
      <c r="E74" s="291"/>
      <c r="F74" s="546"/>
      <c r="G74" s="508"/>
      <c r="H74" s="292">
        <v>272</v>
      </c>
      <c r="I74" s="273"/>
    </row>
    <row r="75" spans="2:9" ht="34.5" customHeight="1">
      <c r="B75" s="102" t="s">
        <v>432</v>
      </c>
      <c r="C75" s="99" t="s">
        <v>433</v>
      </c>
      <c r="D75" s="98" t="s">
        <v>434</v>
      </c>
      <c r="E75" s="291"/>
      <c r="F75" s="546"/>
      <c r="G75" s="508"/>
      <c r="H75" s="292"/>
      <c r="I75" s="273"/>
    </row>
    <row r="76" spans="2:9" ht="34.5" customHeight="1">
      <c r="B76" s="102" t="s">
        <v>435</v>
      </c>
      <c r="C76" s="99" t="s">
        <v>436</v>
      </c>
      <c r="D76" s="98" t="s">
        <v>437</v>
      </c>
      <c r="E76" s="291"/>
      <c r="F76" s="546"/>
      <c r="G76" s="508"/>
      <c r="H76" s="292"/>
      <c r="I76" s="273"/>
    </row>
    <row r="77" spans="2:9" ht="34.5" customHeight="1">
      <c r="B77" s="104">
        <v>24</v>
      </c>
      <c r="C77" s="97" t="s">
        <v>438</v>
      </c>
      <c r="D77" s="98" t="s">
        <v>439</v>
      </c>
      <c r="E77" s="291">
        <v>16498</v>
      </c>
      <c r="F77" s="546">
        <v>8900</v>
      </c>
      <c r="G77" s="541">
        <v>8000</v>
      </c>
      <c r="H77" s="448">
        <v>16518</v>
      </c>
      <c r="I77" s="273">
        <f>H77/G77*100</f>
        <v>206.47500000000002</v>
      </c>
    </row>
    <row r="78" spans="2:9" ht="34.5" customHeight="1">
      <c r="B78" s="104">
        <v>27</v>
      </c>
      <c r="C78" s="97" t="s">
        <v>440</v>
      </c>
      <c r="D78" s="98" t="s">
        <v>441</v>
      </c>
      <c r="E78" s="291">
        <v>99</v>
      </c>
      <c r="F78" s="546">
        <v>900</v>
      </c>
      <c r="G78" s="508">
        <v>800</v>
      </c>
      <c r="H78" s="448">
        <v>413</v>
      </c>
      <c r="I78" s="273">
        <f>H78/G78*100</f>
        <v>51.625</v>
      </c>
    </row>
    <row r="79" spans="2:9" ht="34.5" customHeight="1">
      <c r="B79" s="104" t="s">
        <v>442</v>
      </c>
      <c r="C79" s="97" t="s">
        <v>443</v>
      </c>
      <c r="D79" s="98" t="s">
        <v>444</v>
      </c>
      <c r="E79" s="291">
        <v>1235</v>
      </c>
      <c r="F79" s="546">
        <v>1300</v>
      </c>
      <c r="G79" s="508">
        <v>600</v>
      </c>
      <c r="H79" s="448">
        <v>1327</v>
      </c>
      <c r="I79" s="273">
        <f>H79/G79*100</f>
        <v>221.16666666666666</v>
      </c>
    </row>
    <row r="80" spans="2:10" ht="34.5" customHeight="1">
      <c r="B80" s="104"/>
      <c r="C80" s="97" t="s">
        <v>445</v>
      </c>
      <c r="D80" s="98" t="s">
        <v>446</v>
      </c>
      <c r="E80" s="291">
        <v>100724</v>
      </c>
      <c r="F80" s="546">
        <f>F11+F52</f>
        <v>99972</v>
      </c>
      <c r="G80" s="541">
        <v>94158</v>
      </c>
      <c r="H80" s="448">
        <f>H11+H51+H52</f>
        <v>99087</v>
      </c>
      <c r="I80" s="273">
        <v>97</v>
      </c>
      <c r="J80" s="442"/>
    </row>
    <row r="81" spans="2:9" ht="34.5" customHeight="1">
      <c r="B81" s="104">
        <v>88</v>
      </c>
      <c r="C81" s="97" t="s">
        <v>447</v>
      </c>
      <c r="D81" s="98" t="s">
        <v>448</v>
      </c>
      <c r="E81" s="291">
        <v>14012</v>
      </c>
      <c r="F81" s="546">
        <v>14012</v>
      </c>
      <c r="G81" s="541">
        <v>14012</v>
      </c>
      <c r="H81" s="448">
        <v>14012</v>
      </c>
      <c r="I81" s="273">
        <f>H81/G81*100</f>
        <v>100</v>
      </c>
    </row>
    <row r="82" spans="2:9" ht="34.5" customHeight="1">
      <c r="B82" s="104"/>
      <c r="C82" s="97" t="s">
        <v>94</v>
      </c>
      <c r="D82" s="88"/>
      <c r="E82" s="291"/>
      <c r="F82" s="546"/>
      <c r="G82" s="508"/>
      <c r="H82" s="292"/>
      <c r="I82" s="273"/>
    </row>
    <row r="83" spans="2:10" ht="34.5" customHeight="1">
      <c r="B83" s="104"/>
      <c r="C83" s="97" t="s">
        <v>449</v>
      </c>
      <c r="D83" s="98" t="s">
        <v>450</v>
      </c>
      <c r="E83" s="291">
        <v>65006</v>
      </c>
      <c r="F83" s="546">
        <v>64822</v>
      </c>
      <c r="G83" s="541">
        <v>64779</v>
      </c>
      <c r="H83" s="292">
        <f>H84+H95+H99-H103</f>
        <v>69063</v>
      </c>
      <c r="I83" s="273">
        <f>H83/G83*100</f>
        <v>106.6132542953735</v>
      </c>
      <c r="J83" s="442"/>
    </row>
    <row r="84" spans="2:9" ht="34.5" customHeight="1">
      <c r="B84" s="104">
        <v>30</v>
      </c>
      <c r="C84" s="97" t="s">
        <v>451</v>
      </c>
      <c r="D84" s="98" t="s">
        <v>452</v>
      </c>
      <c r="E84" s="291">
        <v>17263</v>
      </c>
      <c r="F84" s="546">
        <v>17263</v>
      </c>
      <c r="G84" s="541">
        <v>17263</v>
      </c>
      <c r="H84" s="292">
        <f>H88</f>
        <v>17263</v>
      </c>
      <c r="I84" s="273">
        <f>H84/G84*100</f>
        <v>100</v>
      </c>
    </row>
    <row r="85" spans="2:9" ht="34.5" customHeight="1">
      <c r="B85" s="102">
        <v>300</v>
      </c>
      <c r="C85" s="99" t="s">
        <v>453</v>
      </c>
      <c r="D85" s="98" t="s">
        <v>454</v>
      </c>
      <c r="E85" s="291"/>
      <c r="F85" s="546"/>
      <c r="G85" s="508"/>
      <c r="H85" s="292"/>
      <c r="I85" s="273"/>
    </row>
    <row r="86" spans="2:9" ht="34.5" customHeight="1">
      <c r="B86" s="102">
        <v>301</v>
      </c>
      <c r="C86" s="99" t="s">
        <v>455</v>
      </c>
      <c r="D86" s="98" t="s">
        <v>456</v>
      </c>
      <c r="E86" s="291"/>
      <c r="F86" s="546"/>
      <c r="G86" s="508"/>
      <c r="H86" s="292"/>
      <c r="I86" s="273"/>
    </row>
    <row r="87" spans="2:9" ht="34.5" customHeight="1">
      <c r="B87" s="102">
        <v>302</v>
      </c>
      <c r="C87" s="99" t="s">
        <v>457</v>
      </c>
      <c r="D87" s="98" t="s">
        <v>458</v>
      </c>
      <c r="E87" s="291"/>
      <c r="F87" s="546"/>
      <c r="G87" s="508"/>
      <c r="H87" s="292"/>
      <c r="I87" s="273"/>
    </row>
    <row r="88" spans="2:9" ht="34.5" customHeight="1">
      <c r="B88" s="102">
        <v>303</v>
      </c>
      <c r="C88" s="99" t="s">
        <v>459</v>
      </c>
      <c r="D88" s="98" t="s">
        <v>460</v>
      </c>
      <c r="E88" s="291">
        <v>17263</v>
      </c>
      <c r="F88" s="546">
        <v>17263</v>
      </c>
      <c r="G88" s="541">
        <v>17263</v>
      </c>
      <c r="H88" s="448">
        <v>17263</v>
      </c>
      <c r="I88" s="273">
        <f>H88/G88*100</f>
        <v>100</v>
      </c>
    </row>
    <row r="89" spans="2:9" ht="34.5" customHeight="1">
      <c r="B89" s="102">
        <v>304</v>
      </c>
      <c r="C89" s="99" t="s">
        <v>461</v>
      </c>
      <c r="D89" s="98" t="s">
        <v>462</v>
      </c>
      <c r="E89" s="291"/>
      <c r="F89" s="546"/>
      <c r="G89" s="508"/>
      <c r="H89" s="292"/>
      <c r="I89" s="273"/>
    </row>
    <row r="90" spans="2:9" ht="34.5" customHeight="1">
      <c r="B90" s="102">
        <v>305</v>
      </c>
      <c r="C90" s="99" t="s">
        <v>463</v>
      </c>
      <c r="D90" s="98" t="s">
        <v>464</v>
      </c>
      <c r="E90" s="291"/>
      <c r="F90" s="546"/>
      <c r="G90" s="508"/>
      <c r="H90" s="292"/>
      <c r="I90" s="273"/>
    </row>
    <row r="91" spans="2:9" ht="34.5" customHeight="1">
      <c r="B91" s="102">
        <v>306</v>
      </c>
      <c r="C91" s="99" t="s">
        <v>465</v>
      </c>
      <c r="D91" s="98" t="s">
        <v>466</v>
      </c>
      <c r="E91" s="291"/>
      <c r="F91" s="546"/>
      <c r="G91" s="508"/>
      <c r="H91" s="292"/>
      <c r="I91" s="273"/>
    </row>
    <row r="92" spans="2:9" ht="34.5" customHeight="1">
      <c r="B92" s="102">
        <v>309</v>
      </c>
      <c r="C92" s="99" t="s">
        <v>467</v>
      </c>
      <c r="D92" s="98" t="s">
        <v>468</v>
      </c>
      <c r="E92" s="291"/>
      <c r="F92" s="546"/>
      <c r="G92" s="508"/>
      <c r="H92" s="292"/>
      <c r="I92" s="273"/>
    </row>
    <row r="93" spans="2:9" ht="34.5" customHeight="1">
      <c r="B93" s="104">
        <v>31</v>
      </c>
      <c r="C93" s="97" t="s">
        <v>469</v>
      </c>
      <c r="D93" s="98" t="s">
        <v>470</v>
      </c>
      <c r="E93" s="291"/>
      <c r="F93" s="546"/>
      <c r="G93" s="508"/>
      <c r="H93" s="292"/>
      <c r="I93" s="273"/>
    </row>
    <row r="94" spans="2:9" ht="34.5" customHeight="1">
      <c r="B94" s="104" t="s">
        <v>471</v>
      </c>
      <c r="C94" s="97" t="s">
        <v>472</v>
      </c>
      <c r="D94" s="98" t="s">
        <v>473</v>
      </c>
      <c r="E94" s="291"/>
      <c r="F94" s="546"/>
      <c r="G94" s="508"/>
      <c r="H94" s="292"/>
      <c r="I94" s="273"/>
    </row>
    <row r="95" spans="2:9" ht="34.5" customHeight="1">
      <c r="B95" s="104">
        <v>32</v>
      </c>
      <c r="C95" s="97" t="s">
        <v>474</v>
      </c>
      <c r="D95" s="98" t="s">
        <v>475</v>
      </c>
      <c r="E95" s="291">
        <v>12102</v>
      </c>
      <c r="F95" s="546">
        <v>12103</v>
      </c>
      <c r="G95" s="541">
        <v>12103</v>
      </c>
      <c r="H95" s="448">
        <v>12102</v>
      </c>
      <c r="I95" s="273">
        <f>H95/G95*100</f>
        <v>99.99173758572255</v>
      </c>
    </row>
    <row r="96" spans="2:9" ht="57.75" customHeight="1">
      <c r="B96" s="104">
        <v>330</v>
      </c>
      <c r="C96" s="97" t="s">
        <v>476</v>
      </c>
      <c r="D96" s="98" t="s">
        <v>477</v>
      </c>
      <c r="E96" s="291"/>
      <c r="F96" s="546"/>
      <c r="G96" s="508"/>
      <c r="H96" s="292"/>
      <c r="I96" s="273"/>
    </row>
    <row r="97" spans="2:9" ht="63" customHeight="1">
      <c r="B97" s="104" t="s">
        <v>478</v>
      </c>
      <c r="C97" s="97" t="s">
        <v>479</v>
      </c>
      <c r="D97" s="98" t="s">
        <v>480</v>
      </c>
      <c r="E97" s="291"/>
      <c r="F97" s="546"/>
      <c r="G97" s="508"/>
      <c r="H97" s="292"/>
      <c r="I97" s="273"/>
    </row>
    <row r="98" spans="2:9" ht="62.25" customHeight="1">
      <c r="B98" s="104" t="s">
        <v>478</v>
      </c>
      <c r="C98" s="97" t="s">
        <v>481</v>
      </c>
      <c r="D98" s="98" t="s">
        <v>482</v>
      </c>
      <c r="E98" s="291"/>
      <c r="F98" s="546"/>
      <c r="G98" s="508"/>
      <c r="H98" s="292"/>
      <c r="I98" s="273"/>
    </row>
    <row r="99" spans="2:9" ht="34.5" customHeight="1">
      <c r="B99" s="104">
        <v>34</v>
      </c>
      <c r="C99" s="97" t="s">
        <v>483</v>
      </c>
      <c r="D99" s="98" t="s">
        <v>484</v>
      </c>
      <c r="E99" s="291">
        <v>37000</v>
      </c>
      <c r="F99" s="546">
        <v>36815</v>
      </c>
      <c r="G99" s="541">
        <v>36772</v>
      </c>
      <c r="H99" s="292">
        <f>H100+H101</f>
        <v>41057</v>
      </c>
      <c r="I99" s="273">
        <f>H99/G99*100</f>
        <v>111.65288806700751</v>
      </c>
    </row>
    <row r="100" spans="2:9" ht="34.5" customHeight="1">
      <c r="B100" s="102">
        <v>340</v>
      </c>
      <c r="C100" s="99" t="s">
        <v>485</v>
      </c>
      <c r="D100" s="98" t="s">
        <v>486</v>
      </c>
      <c r="E100" s="291">
        <v>36483</v>
      </c>
      <c r="F100" s="546">
        <v>36483</v>
      </c>
      <c r="G100" s="541">
        <v>36483</v>
      </c>
      <c r="H100" s="448">
        <v>36974</v>
      </c>
      <c r="I100" s="273">
        <f>H100/G100*100</f>
        <v>101.34583230545732</v>
      </c>
    </row>
    <row r="101" spans="2:9" ht="34.5" customHeight="1">
      <c r="B101" s="102">
        <v>341</v>
      </c>
      <c r="C101" s="99" t="s">
        <v>487</v>
      </c>
      <c r="D101" s="98" t="s">
        <v>488</v>
      </c>
      <c r="E101" s="291">
        <v>517</v>
      </c>
      <c r="F101" s="546">
        <v>332</v>
      </c>
      <c r="G101" s="508">
        <v>289</v>
      </c>
      <c r="H101" s="453">
        <v>4083</v>
      </c>
      <c r="I101" s="273">
        <f>H101/G101*100</f>
        <v>1412.80276816609</v>
      </c>
    </row>
    <row r="102" spans="2:9" ht="34.5" customHeight="1">
      <c r="B102" s="104"/>
      <c r="C102" s="97" t="s">
        <v>489</v>
      </c>
      <c r="D102" s="98" t="s">
        <v>490</v>
      </c>
      <c r="E102" s="291"/>
      <c r="F102" s="546"/>
      <c r="G102" s="508"/>
      <c r="H102" s="292"/>
      <c r="I102" s="273"/>
    </row>
    <row r="103" spans="2:9" ht="34.5" customHeight="1">
      <c r="B103" s="104">
        <v>35</v>
      </c>
      <c r="C103" s="97" t="s">
        <v>491</v>
      </c>
      <c r="D103" s="98" t="s">
        <v>492</v>
      </c>
      <c r="E103" s="291">
        <v>1359</v>
      </c>
      <c r="F103" s="546">
        <v>1359</v>
      </c>
      <c r="G103" s="541">
        <v>1359</v>
      </c>
      <c r="H103" s="292">
        <f>H104</f>
        <v>1359</v>
      </c>
      <c r="I103" s="273"/>
    </row>
    <row r="104" spans="2:9" ht="34.5" customHeight="1">
      <c r="B104" s="102">
        <v>350</v>
      </c>
      <c r="C104" s="99" t="s">
        <v>493</v>
      </c>
      <c r="D104" s="98" t="s">
        <v>494</v>
      </c>
      <c r="E104" s="291">
        <v>1359</v>
      </c>
      <c r="F104" s="546">
        <v>1359</v>
      </c>
      <c r="G104" s="541">
        <v>1359</v>
      </c>
      <c r="H104" s="292">
        <v>1359</v>
      </c>
      <c r="I104" s="273"/>
    </row>
    <row r="105" spans="2:9" ht="34.5" customHeight="1">
      <c r="B105" s="102">
        <v>351</v>
      </c>
      <c r="C105" s="99" t="s">
        <v>495</v>
      </c>
      <c r="D105" s="98" t="s">
        <v>496</v>
      </c>
      <c r="E105" s="291"/>
      <c r="F105" s="546"/>
      <c r="G105" s="508"/>
      <c r="H105" s="292"/>
      <c r="I105" s="273"/>
    </row>
    <row r="106" spans="2:9" ht="34.5" customHeight="1">
      <c r="B106" s="104"/>
      <c r="C106" s="97" t="s">
        <v>497</v>
      </c>
      <c r="D106" s="98" t="s">
        <v>498</v>
      </c>
      <c r="E106" s="291">
        <v>7341</v>
      </c>
      <c r="F106" s="546">
        <v>6000</v>
      </c>
      <c r="G106" s="541">
        <v>7400</v>
      </c>
      <c r="H106" s="292">
        <f>H107+H114</f>
        <v>7073</v>
      </c>
      <c r="I106" s="273">
        <f>H106/G106*100</f>
        <v>95.58108108108108</v>
      </c>
    </row>
    <row r="107" spans="2:9" ht="34.5" customHeight="1">
      <c r="B107" s="104">
        <v>40</v>
      </c>
      <c r="C107" s="97" t="s">
        <v>499</v>
      </c>
      <c r="D107" s="98" t="s">
        <v>500</v>
      </c>
      <c r="E107" s="291">
        <v>7341</v>
      </c>
      <c r="F107" s="546">
        <v>6000</v>
      </c>
      <c r="G107" s="541">
        <v>7400</v>
      </c>
      <c r="H107" s="448">
        <f>H111</f>
        <v>7073</v>
      </c>
      <c r="I107" s="273">
        <f>H107/G107*100</f>
        <v>95.58108108108108</v>
      </c>
    </row>
    <row r="108" spans="2:9" ht="34.5" customHeight="1">
      <c r="B108" s="102">
        <v>400</v>
      </c>
      <c r="C108" s="99" t="s">
        <v>501</v>
      </c>
      <c r="D108" s="98" t="s">
        <v>502</v>
      </c>
      <c r="E108" s="291"/>
      <c r="F108" s="546"/>
      <c r="G108" s="508"/>
      <c r="H108" s="292"/>
      <c r="I108" s="273"/>
    </row>
    <row r="109" spans="2:9" ht="34.5" customHeight="1">
      <c r="B109" s="102">
        <v>401</v>
      </c>
      <c r="C109" s="99" t="s">
        <v>503</v>
      </c>
      <c r="D109" s="98" t="s">
        <v>504</v>
      </c>
      <c r="E109" s="291"/>
      <c r="F109" s="546"/>
      <c r="G109" s="508"/>
      <c r="H109" s="292"/>
      <c r="I109" s="273"/>
    </row>
    <row r="110" spans="2:9" ht="34.5" customHeight="1">
      <c r="B110" s="102">
        <v>403</v>
      </c>
      <c r="C110" s="99" t="s">
        <v>505</v>
      </c>
      <c r="D110" s="98" t="s">
        <v>506</v>
      </c>
      <c r="E110" s="291"/>
      <c r="F110" s="546"/>
      <c r="G110" s="508"/>
      <c r="H110" s="292"/>
      <c r="I110" s="273"/>
    </row>
    <row r="111" spans="2:9" ht="34.5" customHeight="1">
      <c r="B111" s="102">
        <v>404</v>
      </c>
      <c r="C111" s="99" t="s">
        <v>507</v>
      </c>
      <c r="D111" s="98" t="s">
        <v>508</v>
      </c>
      <c r="E111" s="291">
        <v>7341</v>
      </c>
      <c r="F111" s="546">
        <v>6000</v>
      </c>
      <c r="G111" s="541">
        <v>7400</v>
      </c>
      <c r="H111" s="448">
        <v>7073</v>
      </c>
      <c r="I111" s="273">
        <f>H111/G111*100</f>
        <v>95.58108108108108</v>
      </c>
    </row>
    <row r="112" spans="2:9" ht="34.5" customHeight="1">
      <c r="B112" s="102">
        <v>405</v>
      </c>
      <c r="C112" s="99" t="s">
        <v>509</v>
      </c>
      <c r="D112" s="98" t="s">
        <v>510</v>
      </c>
      <c r="E112" s="291"/>
      <c r="F112" s="546"/>
      <c r="G112" s="508"/>
      <c r="H112" s="292"/>
      <c r="I112" s="273"/>
    </row>
    <row r="113" spans="2:9" ht="34.5" customHeight="1">
      <c r="B113" s="102" t="s">
        <v>511</v>
      </c>
      <c r="C113" s="99" t="s">
        <v>512</v>
      </c>
      <c r="D113" s="98" t="s">
        <v>513</v>
      </c>
      <c r="E113" s="291"/>
      <c r="F113" s="546"/>
      <c r="G113" s="508"/>
      <c r="H113" s="292"/>
      <c r="I113" s="273"/>
    </row>
    <row r="114" spans="2:11" ht="34.5" customHeight="1">
      <c r="B114" s="104">
        <v>41</v>
      </c>
      <c r="C114" s="97" t="s">
        <v>514</v>
      </c>
      <c r="D114" s="98" t="s">
        <v>515</v>
      </c>
      <c r="E114" s="291"/>
      <c r="F114" s="546"/>
      <c r="G114" s="508"/>
      <c r="H114" s="292"/>
      <c r="I114" s="273"/>
      <c r="K114" s="444"/>
    </row>
    <row r="115" spans="2:9" ht="34.5" customHeight="1">
      <c r="B115" s="102">
        <v>410</v>
      </c>
      <c r="C115" s="99" t="s">
        <v>516</v>
      </c>
      <c r="D115" s="98" t="s">
        <v>517</v>
      </c>
      <c r="E115" s="291"/>
      <c r="F115" s="546"/>
      <c r="G115" s="508"/>
      <c r="H115" s="292"/>
      <c r="I115" s="273"/>
    </row>
    <row r="116" spans="2:9" ht="34.5" customHeight="1">
      <c r="B116" s="102">
        <v>411</v>
      </c>
      <c r="C116" s="99" t="s">
        <v>518</v>
      </c>
      <c r="D116" s="98" t="s">
        <v>519</v>
      </c>
      <c r="E116" s="291"/>
      <c r="F116" s="546"/>
      <c r="G116" s="508"/>
      <c r="H116" s="292"/>
      <c r="I116" s="273"/>
    </row>
    <row r="117" spans="2:9" ht="34.5" customHeight="1">
      <c r="B117" s="102">
        <v>412</v>
      </c>
      <c r="C117" s="99" t="s">
        <v>520</v>
      </c>
      <c r="D117" s="98" t="s">
        <v>521</v>
      </c>
      <c r="E117" s="291"/>
      <c r="F117" s="546"/>
      <c r="G117" s="508"/>
      <c r="H117" s="292"/>
      <c r="I117" s="273"/>
    </row>
    <row r="118" spans="2:9" ht="34.5" customHeight="1">
      <c r="B118" s="102">
        <v>413</v>
      </c>
      <c r="C118" s="99" t="s">
        <v>522</v>
      </c>
      <c r="D118" s="98" t="s">
        <v>523</v>
      </c>
      <c r="E118" s="291"/>
      <c r="F118" s="546"/>
      <c r="G118" s="508"/>
      <c r="H118" s="292"/>
      <c r="I118" s="273"/>
    </row>
    <row r="119" spans="2:9" ht="34.5" customHeight="1">
      <c r="B119" s="102">
        <v>414</v>
      </c>
      <c r="C119" s="99" t="s">
        <v>524</v>
      </c>
      <c r="D119" s="98" t="s">
        <v>525</v>
      </c>
      <c r="E119" s="291"/>
      <c r="F119" s="546"/>
      <c r="G119" s="508"/>
      <c r="H119" s="448"/>
      <c r="I119" s="273"/>
    </row>
    <row r="120" spans="2:9" ht="34.5" customHeight="1">
      <c r="B120" s="102">
        <v>415</v>
      </c>
      <c r="C120" s="99" t="s">
        <v>526</v>
      </c>
      <c r="D120" s="98" t="s">
        <v>527</v>
      </c>
      <c r="E120" s="291"/>
      <c r="F120" s="546"/>
      <c r="G120" s="508"/>
      <c r="H120" s="292"/>
      <c r="I120" s="273"/>
    </row>
    <row r="121" spans="2:9" ht="34.5" customHeight="1">
      <c r="B121" s="102">
        <v>416</v>
      </c>
      <c r="C121" s="99" t="s">
        <v>528</v>
      </c>
      <c r="D121" s="98" t="s">
        <v>529</v>
      </c>
      <c r="E121" s="291"/>
      <c r="F121" s="546"/>
      <c r="G121" s="508"/>
      <c r="H121" s="292"/>
      <c r="I121" s="273"/>
    </row>
    <row r="122" spans="2:9" ht="34.5" customHeight="1">
      <c r="B122" s="102">
        <v>419</v>
      </c>
      <c r="C122" s="99" t="s">
        <v>530</v>
      </c>
      <c r="D122" s="98" t="s">
        <v>531</v>
      </c>
      <c r="E122" s="291"/>
      <c r="F122" s="546"/>
      <c r="G122" s="508"/>
      <c r="H122" s="292"/>
      <c r="I122" s="273"/>
    </row>
    <row r="123" spans="2:9" ht="34.5" customHeight="1">
      <c r="B123" s="104">
        <v>498</v>
      </c>
      <c r="C123" s="97" t="s">
        <v>532</v>
      </c>
      <c r="D123" s="98" t="s">
        <v>533</v>
      </c>
      <c r="E123" s="291"/>
      <c r="F123" s="546"/>
      <c r="G123" s="508"/>
      <c r="H123" s="292"/>
      <c r="I123" s="273"/>
    </row>
    <row r="124" spans="2:11" ht="34.5" customHeight="1">
      <c r="B124" s="104" t="s">
        <v>534</v>
      </c>
      <c r="C124" s="97" t="s">
        <v>535</v>
      </c>
      <c r="D124" s="98" t="s">
        <v>536</v>
      </c>
      <c r="E124" s="291">
        <v>28377</v>
      </c>
      <c r="F124" s="546">
        <v>29160</v>
      </c>
      <c r="G124" s="541">
        <v>21979</v>
      </c>
      <c r="H124" s="292">
        <f>H132+H133+H141+H143+H144</f>
        <v>22951</v>
      </c>
      <c r="I124" s="273">
        <f>H124/G124*100</f>
        <v>104.42240320305747</v>
      </c>
      <c r="K124" s="442"/>
    </row>
    <row r="125" spans="2:9" ht="34.5" customHeight="1">
      <c r="B125" s="104">
        <v>42</v>
      </c>
      <c r="C125" s="97" t="s">
        <v>537</v>
      </c>
      <c r="D125" s="98" t="s">
        <v>538</v>
      </c>
      <c r="E125" s="291"/>
      <c r="F125" s="546"/>
      <c r="G125" s="508"/>
      <c r="H125" s="292"/>
      <c r="I125" s="273"/>
    </row>
    <row r="126" spans="2:9" ht="34.5" customHeight="1">
      <c r="B126" s="102">
        <v>420</v>
      </c>
      <c r="C126" s="99" t="s">
        <v>539</v>
      </c>
      <c r="D126" s="98" t="s">
        <v>540</v>
      </c>
      <c r="E126" s="291"/>
      <c r="F126" s="546"/>
      <c r="G126" s="508"/>
      <c r="H126" s="292"/>
      <c r="I126" s="273"/>
    </row>
    <row r="127" spans="2:9" ht="34.5" customHeight="1">
      <c r="B127" s="102">
        <v>421</v>
      </c>
      <c r="C127" s="99" t="s">
        <v>541</v>
      </c>
      <c r="D127" s="98" t="s">
        <v>542</v>
      </c>
      <c r="E127" s="291"/>
      <c r="F127" s="546"/>
      <c r="G127" s="508"/>
      <c r="H127" s="292"/>
      <c r="I127" s="273"/>
    </row>
    <row r="128" spans="2:9" ht="34.5" customHeight="1">
      <c r="B128" s="102">
        <v>422</v>
      </c>
      <c r="C128" s="99" t="s">
        <v>430</v>
      </c>
      <c r="D128" s="98" t="s">
        <v>543</v>
      </c>
      <c r="E128" s="291"/>
      <c r="F128" s="547"/>
      <c r="G128" s="509"/>
      <c r="H128" s="292"/>
      <c r="I128" s="273"/>
    </row>
    <row r="129" spans="2:9" ht="34.5" customHeight="1">
      <c r="B129" s="102">
        <v>423</v>
      </c>
      <c r="C129" s="99" t="s">
        <v>433</v>
      </c>
      <c r="D129" s="98" t="s">
        <v>544</v>
      </c>
      <c r="E129" s="291"/>
      <c r="F129" s="547"/>
      <c r="G129" s="509"/>
      <c r="H129" s="292"/>
      <c r="I129" s="273"/>
    </row>
    <row r="130" spans="2:9" ht="34.5" customHeight="1">
      <c r="B130" s="102">
        <v>427</v>
      </c>
      <c r="C130" s="99" t="s">
        <v>545</v>
      </c>
      <c r="D130" s="98" t="s">
        <v>546</v>
      </c>
      <c r="E130" s="291"/>
      <c r="F130" s="547"/>
      <c r="G130" s="509"/>
      <c r="H130" s="292"/>
      <c r="I130" s="273"/>
    </row>
    <row r="131" spans="2:11" ht="34.5" customHeight="1">
      <c r="B131" s="102" t="s">
        <v>547</v>
      </c>
      <c r="C131" s="99" t="s">
        <v>548</v>
      </c>
      <c r="D131" s="98" t="s">
        <v>549</v>
      </c>
      <c r="E131" s="291"/>
      <c r="F131" s="547"/>
      <c r="G131" s="509"/>
      <c r="H131" s="448"/>
      <c r="I131" s="273"/>
      <c r="K131" s="442"/>
    </row>
    <row r="132" spans="2:11" ht="34.5" customHeight="1">
      <c r="B132" s="104">
        <v>430</v>
      </c>
      <c r="C132" s="97" t="s">
        <v>550</v>
      </c>
      <c r="D132" s="98" t="s">
        <v>551</v>
      </c>
      <c r="E132" s="291"/>
      <c r="F132" s="547"/>
      <c r="G132" s="509"/>
      <c r="H132" s="448">
        <v>173</v>
      </c>
      <c r="I132" s="273"/>
      <c r="K132" s="442"/>
    </row>
    <row r="133" spans="2:9" ht="34.5" customHeight="1">
      <c r="B133" s="104" t="s">
        <v>552</v>
      </c>
      <c r="C133" s="97" t="s">
        <v>553</v>
      </c>
      <c r="D133" s="98" t="s">
        <v>554</v>
      </c>
      <c r="E133" s="291">
        <v>12382</v>
      </c>
      <c r="F133" s="547">
        <v>14000</v>
      </c>
      <c r="G133" s="542">
        <v>10159</v>
      </c>
      <c r="H133" s="292">
        <f>H138</f>
        <v>9095</v>
      </c>
      <c r="I133" s="273">
        <f>H133/G133*100</f>
        <v>89.52652820159464</v>
      </c>
    </row>
    <row r="134" spans="2:9" ht="34.5" customHeight="1">
      <c r="B134" s="102">
        <v>431</v>
      </c>
      <c r="C134" s="99" t="s">
        <v>555</v>
      </c>
      <c r="D134" s="98" t="s">
        <v>556</v>
      </c>
      <c r="E134" s="291"/>
      <c r="F134" s="547"/>
      <c r="G134" s="509"/>
      <c r="H134" s="292"/>
      <c r="I134" s="273"/>
    </row>
    <row r="135" spans="2:9" ht="34.5" customHeight="1">
      <c r="B135" s="102">
        <v>432</v>
      </c>
      <c r="C135" s="99" t="s">
        <v>557</v>
      </c>
      <c r="D135" s="98" t="s">
        <v>558</v>
      </c>
      <c r="E135" s="291"/>
      <c r="F135" s="547"/>
      <c r="G135" s="509"/>
      <c r="H135" s="292"/>
      <c r="I135" s="273"/>
    </row>
    <row r="136" spans="2:9" ht="34.5" customHeight="1">
      <c r="B136" s="102">
        <v>433</v>
      </c>
      <c r="C136" s="99" t="s">
        <v>559</v>
      </c>
      <c r="D136" s="98" t="s">
        <v>560</v>
      </c>
      <c r="E136" s="291"/>
      <c r="F136" s="547"/>
      <c r="G136" s="509"/>
      <c r="H136" s="292"/>
      <c r="I136" s="273"/>
    </row>
    <row r="137" spans="2:9" ht="34.5" customHeight="1">
      <c r="B137" s="102">
        <v>434</v>
      </c>
      <c r="C137" s="99" t="s">
        <v>561</v>
      </c>
      <c r="D137" s="98" t="s">
        <v>562</v>
      </c>
      <c r="E137" s="291"/>
      <c r="F137" s="547"/>
      <c r="G137" s="509"/>
      <c r="H137" s="292"/>
      <c r="I137" s="273"/>
    </row>
    <row r="138" spans="2:13" ht="34.5" customHeight="1">
      <c r="B138" s="102">
        <v>435</v>
      </c>
      <c r="C138" s="99" t="s">
        <v>563</v>
      </c>
      <c r="D138" s="98" t="s">
        <v>564</v>
      </c>
      <c r="E138" s="291">
        <v>12382</v>
      </c>
      <c r="F138" s="547">
        <v>14000</v>
      </c>
      <c r="G138" s="542">
        <v>10159</v>
      </c>
      <c r="H138" s="448">
        <v>9095</v>
      </c>
      <c r="I138" s="273">
        <f>H138/G138*100</f>
        <v>89.52652820159464</v>
      </c>
      <c r="K138" s="442"/>
      <c r="L138" s="443"/>
      <c r="M138" s="443"/>
    </row>
    <row r="139" spans="2:11" ht="34.5" customHeight="1">
      <c r="B139" s="102">
        <v>436</v>
      </c>
      <c r="C139" s="99" t="s">
        <v>565</v>
      </c>
      <c r="D139" s="98" t="s">
        <v>566</v>
      </c>
      <c r="E139" s="291"/>
      <c r="F139" s="547"/>
      <c r="G139" s="509"/>
      <c r="H139" s="292"/>
      <c r="I139" s="273"/>
      <c r="K139" s="442"/>
    </row>
    <row r="140" spans="2:9" ht="34.5" customHeight="1">
      <c r="B140" s="102">
        <v>439</v>
      </c>
      <c r="C140" s="99" t="s">
        <v>567</v>
      </c>
      <c r="D140" s="98" t="s">
        <v>568</v>
      </c>
      <c r="E140" s="291"/>
      <c r="F140" s="547"/>
      <c r="G140" s="509"/>
      <c r="H140" s="292"/>
      <c r="I140" s="273"/>
    </row>
    <row r="141" spans="2:13" ht="34.5" customHeight="1">
      <c r="B141" s="104" t="s">
        <v>569</v>
      </c>
      <c r="C141" s="97" t="s">
        <v>570</v>
      </c>
      <c r="D141" s="98" t="s">
        <v>571</v>
      </c>
      <c r="E141" s="291">
        <v>13146</v>
      </c>
      <c r="F141" s="547">
        <v>13900</v>
      </c>
      <c r="G141" s="542">
        <v>10500</v>
      </c>
      <c r="H141" s="448">
        <v>12298</v>
      </c>
      <c r="I141" s="273">
        <f aca="true" t="shared" si="0" ref="I141:I147">H141/G141*100</f>
        <v>117.12380952380951</v>
      </c>
      <c r="K141" s="442"/>
      <c r="L141" s="443"/>
      <c r="M141" s="443"/>
    </row>
    <row r="142" spans="2:11" ht="34.5" customHeight="1">
      <c r="B142" s="104">
        <v>47</v>
      </c>
      <c r="C142" s="97" t="s">
        <v>572</v>
      </c>
      <c r="D142" s="98" t="s">
        <v>573</v>
      </c>
      <c r="E142" s="291">
        <v>2090</v>
      </c>
      <c r="F142" s="547">
        <v>900</v>
      </c>
      <c r="G142" s="509">
        <v>900</v>
      </c>
      <c r="H142" s="448"/>
      <c r="I142" s="273">
        <f t="shared" si="0"/>
        <v>0</v>
      </c>
      <c r="K142" s="442"/>
    </row>
    <row r="143" spans="2:12" ht="34.5" customHeight="1">
      <c r="B143" s="104">
        <v>48</v>
      </c>
      <c r="C143" s="97" t="s">
        <v>574</v>
      </c>
      <c r="D143" s="98" t="s">
        <v>575</v>
      </c>
      <c r="E143" s="291">
        <v>609</v>
      </c>
      <c r="F143" s="547">
        <v>280</v>
      </c>
      <c r="G143" s="509">
        <v>300</v>
      </c>
      <c r="H143" s="448">
        <v>1235</v>
      </c>
      <c r="I143" s="273">
        <f t="shared" si="0"/>
        <v>411.66666666666663</v>
      </c>
      <c r="K143" s="442"/>
      <c r="L143" s="442"/>
    </row>
    <row r="144" spans="2:11" ht="34.5" customHeight="1">
      <c r="B144" s="104" t="s">
        <v>576</v>
      </c>
      <c r="C144" s="97" t="s">
        <v>577</v>
      </c>
      <c r="D144" s="98" t="s">
        <v>578</v>
      </c>
      <c r="E144" s="291">
        <v>150</v>
      </c>
      <c r="F144" s="547">
        <v>70</v>
      </c>
      <c r="G144" s="509">
        <v>120</v>
      </c>
      <c r="H144" s="292">
        <v>150</v>
      </c>
      <c r="I144" s="273">
        <f t="shared" si="0"/>
        <v>125</v>
      </c>
      <c r="K144" s="444"/>
    </row>
    <row r="145" spans="2:13" ht="53.25" customHeight="1">
      <c r="B145" s="104"/>
      <c r="C145" s="97" t="s">
        <v>579</v>
      </c>
      <c r="D145" s="98" t="s">
        <v>580</v>
      </c>
      <c r="E145" s="291"/>
      <c r="F145" s="547"/>
      <c r="G145" s="509"/>
      <c r="H145" s="292"/>
      <c r="I145" s="273"/>
      <c r="K145" s="442"/>
      <c r="L145" s="442"/>
      <c r="M145" s="442"/>
    </row>
    <row r="146" spans="2:12" ht="34.5" customHeight="1">
      <c r="B146" s="104"/>
      <c r="C146" s="97" t="s">
        <v>581</v>
      </c>
      <c r="D146" s="98" t="s">
        <v>582</v>
      </c>
      <c r="E146" s="291">
        <v>100724</v>
      </c>
      <c r="F146" s="547">
        <v>99972</v>
      </c>
      <c r="G146" s="542">
        <v>94158</v>
      </c>
      <c r="H146" s="292">
        <f>H106+H124+H83</f>
        <v>99087</v>
      </c>
      <c r="I146" s="273">
        <v>97</v>
      </c>
      <c r="K146" s="442"/>
      <c r="L146" s="442"/>
    </row>
    <row r="147" spans="2:12" ht="34.5" customHeight="1" thickBot="1">
      <c r="B147" s="105">
        <v>89</v>
      </c>
      <c r="C147" s="106" t="s">
        <v>583</v>
      </c>
      <c r="D147" s="107" t="s">
        <v>584</v>
      </c>
      <c r="E147" s="293">
        <v>14012</v>
      </c>
      <c r="F147" s="548">
        <v>14012</v>
      </c>
      <c r="G147" s="543">
        <v>14012</v>
      </c>
      <c r="H147" s="292">
        <v>14012</v>
      </c>
      <c r="I147" s="273">
        <f t="shared" si="0"/>
        <v>100</v>
      </c>
      <c r="K147" s="442"/>
      <c r="L147" s="442"/>
    </row>
    <row r="148" spans="11:12" ht="15.75">
      <c r="K148" s="442"/>
      <c r="L148" s="442"/>
    </row>
    <row r="149" spans="2:9" ht="18.75">
      <c r="B149" s="2" t="s">
        <v>877</v>
      </c>
      <c r="C149" s="2"/>
      <c r="D149" s="62" t="s">
        <v>75</v>
      </c>
      <c r="E149" s="62"/>
      <c r="F149" s="63"/>
      <c r="G149" s="59" t="s">
        <v>659</v>
      </c>
      <c r="H149" s="64"/>
      <c r="I149" s="59"/>
    </row>
    <row r="150" spans="2:9" ht="18.75">
      <c r="B150" s="2"/>
      <c r="C150" s="2"/>
      <c r="D150" s="62"/>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2"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PageLayoutView="0" workbookViewId="0" topLeftCell="B1">
      <selection activeCell="C4" sqref="C4"/>
    </sheetView>
  </sheetViews>
  <sheetFormatPr defaultColWidth="9.140625" defaultRowHeight="12.75"/>
  <cols>
    <col min="1" max="1" width="9.140625" style="20" customWidth="1"/>
    <col min="2" max="2" width="16.281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0" width="16.57421875" style="20" customWidth="1"/>
    <col min="11" max="11" width="13.8515625" style="20" customWidth="1"/>
    <col min="12" max="12" width="11.00390625" style="20" customWidth="1"/>
    <col min="13" max="16384" width="9.140625" style="20" customWidth="1"/>
  </cols>
  <sheetData>
    <row r="1" ht="15.75">
      <c r="I1" s="15" t="s">
        <v>641</v>
      </c>
    </row>
    <row r="2" spans="2:4" ht="20.25">
      <c r="B2" s="136" t="s">
        <v>758</v>
      </c>
      <c r="C2" s="552" t="s">
        <v>873</v>
      </c>
      <c r="D2" s="141"/>
    </row>
    <row r="3" spans="2:8" ht="20.25">
      <c r="B3" s="136" t="s">
        <v>874</v>
      </c>
      <c r="C3" s="553" t="s">
        <v>875</v>
      </c>
      <c r="D3" s="141"/>
      <c r="H3" s="488"/>
    </row>
    <row r="4" ht="24.75" customHeight="1">
      <c r="I4" s="15"/>
    </row>
    <row r="5" spans="2:9" s="12" customFormat="1" ht="24.75" customHeight="1">
      <c r="B5" s="607" t="s">
        <v>97</v>
      </c>
      <c r="C5" s="607"/>
      <c r="D5" s="607"/>
      <c r="E5" s="607"/>
      <c r="F5" s="607"/>
      <c r="G5" s="607"/>
      <c r="H5" s="607"/>
      <c r="I5" s="607"/>
    </row>
    <row r="6" spans="2:9" s="12" customFormat="1" ht="24.75" customHeight="1">
      <c r="B6" s="608" t="s">
        <v>878</v>
      </c>
      <c r="C6" s="608"/>
      <c r="D6" s="608"/>
      <c r="E6" s="608"/>
      <c r="F6" s="608"/>
      <c r="G6" s="608"/>
      <c r="H6" s="608"/>
      <c r="I6" s="608"/>
    </row>
    <row r="7" ht="18.75" customHeight="1" thickBot="1">
      <c r="I7" s="158" t="s">
        <v>750</v>
      </c>
    </row>
    <row r="8" spans="2:9" ht="30.75" customHeight="1">
      <c r="B8" s="609"/>
      <c r="C8" s="611" t="s">
        <v>0</v>
      </c>
      <c r="D8" s="603" t="s">
        <v>130</v>
      </c>
      <c r="E8" s="599" t="s">
        <v>834</v>
      </c>
      <c r="F8" s="599" t="s">
        <v>835</v>
      </c>
      <c r="G8" s="601" t="s">
        <v>867</v>
      </c>
      <c r="H8" s="602"/>
      <c r="I8" s="576" t="s">
        <v>868</v>
      </c>
    </row>
    <row r="9" spans="2:9" ht="39.75" customHeight="1" thickBot="1">
      <c r="B9" s="610"/>
      <c r="C9" s="612"/>
      <c r="D9" s="604"/>
      <c r="E9" s="600"/>
      <c r="F9" s="600"/>
      <c r="G9" s="162" t="s">
        <v>1</v>
      </c>
      <c r="H9" s="163" t="s">
        <v>67</v>
      </c>
      <c r="I9" s="577"/>
    </row>
    <row r="10" spans="2:9" ht="31.5" customHeight="1">
      <c r="B10" s="159">
        <v>1</v>
      </c>
      <c r="C10" s="160" t="s">
        <v>99</v>
      </c>
      <c r="D10" s="161"/>
      <c r="E10" s="278"/>
      <c r="F10" s="278"/>
      <c r="G10" s="278"/>
      <c r="H10" s="278"/>
      <c r="I10" s="274"/>
    </row>
    <row r="11" spans="2:13" ht="31.5" customHeight="1">
      <c r="B11" s="148">
        <v>2</v>
      </c>
      <c r="C11" s="142" t="s">
        <v>585</v>
      </c>
      <c r="D11" s="143">
        <v>3001</v>
      </c>
      <c r="E11" s="279">
        <v>149255</v>
      </c>
      <c r="F11" s="279">
        <v>153380</v>
      </c>
      <c r="G11" s="279">
        <v>84250</v>
      </c>
      <c r="H11" s="279">
        <v>92630</v>
      </c>
      <c r="I11" s="275">
        <f aca="true" t="shared" si="0" ref="I11:I19">H11/G11*100</f>
        <v>109.94658753709199</v>
      </c>
      <c r="J11" s="434"/>
      <c r="K11" s="440"/>
      <c r="L11" s="434"/>
      <c r="M11" s="434"/>
    </row>
    <row r="12" spans="2:13" ht="31.5" customHeight="1">
      <c r="B12" s="148">
        <v>3</v>
      </c>
      <c r="C12" s="144" t="s">
        <v>100</v>
      </c>
      <c r="D12" s="143">
        <v>3002</v>
      </c>
      <c r="E12" s="279">
        <v>144351</v>
      </c>
      <c r="F12" s="279">
        <v>152280</v>
      </c>
      <c r="G12" s="279">
        <v>83165</v>
      </c>
      <c r="H12" s="279">
        <v>91419</v>
      </c>
      <c r="I12" s="275">
        <f t="shared" si="0"/>
        <v>109.92484819335058</v>
      </c>
      <c r="J12" s="434"/>
      <c r="K12" s="440"/>
      <c r="L12" s="434"/>
      <c r="M12" s="434"/>
    </row>
    <row r="13" spans="2:13" ht="31.5" customHeight="1">
      <c r="B13" s="148">
        <v>4</v>
      </c>
      <c r="C13" s="144" t="s">
        <v>101</v>
      </c>
      <c r="D13" s="143">
        <v>3003</v>
      </c>
      <c r="E13" s="279">
        <v>54</v>
      </c>
      <c r="F13" s="279">
        <v>100</v>
      </c>
      <c r="G13" s="279">
        <v>85</v>
      </c>
      <c r="H13" s="279">
        <v>22</v>
      </c>
      <c r="I13" s="275">
        <f t="shared" si="0"/>
        <v>25.882352941176475</v>
      </c>
      <c r="J13" s="434"/>
      <c r="K13" s="440"/>
      <c r="L13" s="434"/>
      <c r="M13" s="434"/>
    </row>
    <row r="14" spans="2:13" ht="31.5" customHeight="1">
      <c r="B14" s="148">
        <v>5</v>
      </c>
      <c r="C14" s="144" t="s">
        <v>102</v>
      </c>
      <c r="D14" s="143">
        <v>3004</v>
      </c>
      <c r="E14" s="279">
        <v>4850</v>
      </c>
      <c r="F14" s="279">
        <v>1000</v>
      </c>
      <c r="G14" s="279">
        <v>1000</v>
      </c>
      <c r="H14" s="279">
        <v>1189</v>
      </c>
      <c r="I14" s="275">
        <f t="shared" si="0"/>
        <v>118.9</v>
      </c>
      <c r="J14" s="434"/>
      <c r="K14" s="440"/>
      <c r="L14" s="434"/>
      <c r="M14" s="434"/>
    </row>
    <row r="15" spans="2:13" ht="31.5" customHeight="1">
      <c r="B15" s="148">
        <v>6</v>
      </c>
      <c r="C15" s="142" t="s">
        <v>586</v>
      </c>
      <c r="D15" s="143">
        <v>3005</v>
      </c>
      <c r="E15" s="279">
        <v>139619</v>
      </c>
      <c r="F15" s="279">
        <v>153480</v>
      </c>
      <c r="G15" s="279">
        <v>84650</v>
      </c>
      <c r="H15" s="279">
        <v>92609</v>
      </c>
      <c r="I15" s="275">
        <f t="shared" si="0"/>
        <v>109.40224453632605</v>
      </c>
      <c r="J15" s="434"/>
      <c r="K15" s="440"/>
      <c r="L15" s="434"/>
      <c r="M15" s="434"/>
    </row>
    <row r="16" spans="2:13" ht="31.5" customHeight="1">
      <c r="B16" s="148">
        <v>7</v>
      </c>
      <c r="C16" s="144" t="s">
        <v>103</v>
      </c>
      <c r="D16" s="143">
        <v>3006</v>
      </c>
      <c r="E16" s="279">
        <v>77728</v>
      </c>
      <c r="F16" s="279">
        <v>88260</v>
      </c>
      <c r="G16" s="279">
        <v>49930</v>
      </c>
      <c r="H16" s="279">
        <v>52683</v>
      </c>
      <c r="I16" s="275">
        <f t="shared" si="0"/>
        <v>105.51371920688966</v>
      </c>
      <c r="J16" s="434"/>
      <c r="K16" s="440"/>
      <c r="L16" s="434"/>
      <c r="M16" s="434"/>
    </row>
    <row r="17" spans="2:13" ht="31.5" customHeight="1">
      <c r="B17" s="148">
        <v>8</v>
      </c>
      <c r="C17" s="144" t="s">
        <v>587</v>
      </c>
      <c r="D17" s="143">
        <v>3007</v>
      </c>
      <c r="E17" s="279">
        <v>50180</v>
      </c>
      <c r="F17" s="279">
        <v>55000</v>
      </c>
      <c r="G17" s="279">
        <v>29000</v>
      </c>
      <c r="H17" s="20">
        <v>30529</v>
      </c>
      <c r="I17" s="275">
        <f t="shared" si="0"/>
        <v>105.27241379310345</v>
      </c>
      <c r="J17" s="434"/>
      <c r="K17" s="440"/>
      <c r="L17" s="434"/>
      <c r="M17" s="434"/>
    </row>
    <row r="18" spans="2:13" ht="31.5" customHeight="1">
      <c r="B18" s="148">
        <v>9</v>
      </c>
      <c r="C18" s="144" t="s">
        <v>104</v>
      </c>
      <c r="D18" s="143">
        <v>3008</v>
      </c>
      <c r="E18" s="279">
        <v>102</v>
      </c>
      <c r="F18" s="279">
        <v>20</v>
      </c>
      <c r="G18" s="279">
        <v>20</v>
      </c>
      <c r="I18" s="275"/>
      <c r="J18" s="434"/>
      <c r="K18" s="440"/>
      <c r="L18" s="434"/>
      <c r="M18" s="434"/>
    </row>
    <row r="19" spans="2:13" ht="31.5" customHeight="1">
      <c r="B19" s="148">
        <v>10</v>
      </c>
      <c r="C19" s="144" t="s">
        <v>105</v>
      </c>
      <c r="D19" s="143">
        <v>3009</v>
      </c>
      <c r="E19" s="279">
        <v>997</v>
      </c>
      <c r="F19" s="279">
        <v>300</v>
      </c>
      <c r="G19" s="279">
        <v>300</v>
      </c>
      <c r="H19" s="279">
        <v>766</v>
      </c>
      <c r="I19" s="275">
        <f t="shared" si="0"/>
        <v>255.33333333333331</v>
      </c>
      <c r="J19" s="434"/>
      <c r="K19" s="440"/>
      <c r="L19" s="434"/>
      <c r="M19" s="434"/>
    </row>
    <row r="20" spans="2:13" ht="31.5" customHeight="1">
      <c r="B20" s="148">
        <v>11</v>
      </c>
      <c r="C20" s="144" t="s">
        <v>588</v>
      </c>
      <c r="D20" s="143">
        <v>3010</v>
      </c>
      <c r="E20" s="279">
        <v>10612</v>
      </c>
      <c r="F20" s="279">
        <v>9900</v>
      </c>
      <c r="G20" s="279">
        <v>5400</v>
      </c>
      <c r="H20" s="279">
        <v>8631</v>
      </c>
      <c r="I20" s="275">
        <f>H20/G20*100</f>
        <v>159.83333333333334</v>
      </c>
      <c r="J20" s="434"/>
      <c r="K20" s="440"/>
      <c r="L20" s="434"/>
      <c r="M20" s="434"/>
    </row>
    <row r="21" spans="2:13" ht="31.5" customHeight="1">
      <c r="B21" s="148">
        <v>12</v>
      </c>
      <c r="C21" s="142" t="s">
        <v>589</v>
      </c>
      <c r="D21" s="143">
        <v>3011</v>
      </c>
      <c r="E21" s="279">
        <v>9636</v>
      </c>
      <c r="F21" s="279"/>
      <c r="G21" s="279"/>
      <c r="H21" s="279">
        <v>21</v>
      </c>
      <c r="I21" s="275"/>
      <c r="J21" s="434"/>
      <c r="K21" s="440"/>
      <c r="L21" s="434"/>
      <c r="M21" s="434"/>
    </row>
    <row r="22" spans="2:12" ht="31.5" customHeight="1">
      <c r="B22" s="148">
        <v>13</v>
      </c>
      <c r="C22" s="142" t="s">
        <v>590</v>
      </c>
      <c r="D22" s="143">
        <v>3012</v>
      </c>
      <c r="E22" s="279"/>
      <c r="F22" s="279">
        <v>100</v>
      </c>
      <c r="G22" s="279">
        <v>400</v>
      </c>
      <c r="H22" s="279"/>
      <c r="I22" s="275"/>
      <c r="J22" s="434"/>
      <c r="K22" s="440"/>
      <c r="L22" s="434"/>
    </row>
    <row r="23" spans="2:12" ht="31.5" customHeight="1">
      <c r="B23" s="148">
        <v>14</v>
      </c>
      <c r="C23" s="142" t="s">
        <v>106</v>
      </c>
      <c r="D23" s="143"/>
      <c r="E23" s="279"/>
      <c r="F23" s="279"/>
      <c r="G23" s="279"/>
      <c r="H23" s="279"/>
      <c r="I23" s="275"/>
      <c r="J23" s="434"/>
      <c r="K23" s="440"/>
      <c r="L23" s="434"/>
    </row>
    <row r="24" spans="2:12" ht="31.5" customHeight="1">
      <c r="B24" s="148">
        <v>15</v>
      </c>
      <c r="C24" s="142" t="s">
        <v>591</v>
      </c>
      <c r="D24" s="143">
        <v>3013</v>
      </c>
      <c r="E24" s="279"/>
      <c r="F24" s="279"/>
      <c r="G24" s="279"/>
      <c r="H24" s="279"/>
      <c r="I24" s="275"/>
      <c r="J24" s="434"/>
      <c r="K24" s="440"/>
      <c r="L24" s="434"/>
    </row>
    <row r="25" spans="2:12" ht="31.5" customHeight="1">
      <c r="B25" s="148">
        <v>16</v>
      </c>
      <c r="C25" s="144" t="s">
        <v>107</v>
      </c>
      <c r="D25" s="143">
        <v>3014</v>
      </c>
      <c r="E25" s="279"/>
      <c r="F25" s="279"/>
      <c r="G25" s="279"/>
      <c r="H25" s="279"/>
      <c r="I25" s="275"/>
      <c r="J25" s="434"/>
      <c r="K25" s="440"/>
      <c r="L25" s="434"/>
    </row>
    <row r="26" spans="2:12" ht="31.5" customHeight="1">
      <c r="B26" s="148">
        <v>17</v>
      </c>
      <c r="C26" s="144" t="s">
        <v>592</v>
      </c>
      <c r="D26" s="143">
        <v>3015</v>
      </c>
      <c r="E26" s="279"/>
      <c r="F26" s="279"/>
      <c r="G26" s="279"/>
      <c r="H26" s="279"/>
      <c r="I26" s="275"/>
      <c r="J26" s="434"/>
      <c r="K26" s="440"/>
      <c r="L26" s="434"/>
    </row>
    <row r="27" spans="2:12" ht="31.5" customHeight="1">
      <c r="B27" s="148">
        <v>18</v>
      </c>
      <c r="C27" s="144" t="s">
        <v>108</v>
      </c>
      <c r="D27" s="143">
        <v>3016</v>
      </c>
      <c r="E27" s="279"/>
      <c r="F27" s="279"/>
      <c r="G27" s="279"/>
      <c r="H27" s="279"/>
      <c r="I27" s="275"/>
      <c r="J27" s="434"/>
      <c r="K27" s="440"/>
      <c r="L27" s="434"/>
    </row>
    <row r="28" spans="2:12" ht="31.5" customHeight="1">
      <c r="B28" s="148">
        <v>19</v>
      </c>
      <c r="C28" s="144" t="s">
        <v>109</v>
      </c>
      <c r="D28" s="143">
        <v>3017</v>
      </c>
      <c r="E28" s="279"/>
      <c r="F28" s="279"/>
      <c r="G28" s="279"/>
      <c r="H28" s="279"/>
      <c r="I28" s="275"/>
      <c r="J28" s="434"/>
      <c r="K28" s="440"/>
      <c r="L28" s="434"/>
    </row>
    <row r="29" spans="2:12" ht="31.5" customHeight="1">
      <c r="B29" s="148">
        <v>20</v>
      </c>
      <c r="C29" s="144" t="s">
        <v>110</v>
      </c>
      <c r="D29" s="143">
        <v>3018</v>
      </c>
      <c r="E29" s="279"/>
      <c r="F29" s="279"/>
      <c r="G29" s="279"/>
      <c r="H29" s="279"/>
      <c r="I29" s="275"/>
      <c r="J29" s="434"/>
      <c r="K29" s="440"/>
      <c r="L29" s="434"/>
    </row>
    <row r="30" spans="2:13" ht="31.5" customHeight="1">
      <c r="B30" s="148">
        <v>21</v>
      </c>
      <c r="C30" s="142" t="s">
        <v>593</v>
      </c>
      <c r="D30" s="143">
        <v>3019</v>
      </c>
      <c r="E30" s="279">
        <v>1694</v>
      </c>
      <c r="F30" s="279"/>
      <c r="G30" s="279"/>
      <c r="H30" s="279"/>
      <c r="I30" s="275"/>
      <c r="J30" s="434"/>
      <c r="K30" s="440"/>
      <c r="L30" s="434"/>
      <c r="M30" s="434"/>
    </row>
    <row r="31" spans="2:12" ht="31.5" customHeight="1">
      <c r="B31" s="148">
        <v>22</v>
      </c>
      <c r="C31" s="144" t="s">
        <v>111</v>
      </c>
      <c r="D31" s="143">
        <v>3020</v>
      </c>
      <c r="E31" s="279"/>
      <c r="F31" s="279"/>
      <c r="G31" s="279"/>
      <c r="H31" s="279"/>
      <c r="I31" s="275"/>
      <c r="J31" s="434"/>
      <c r="K31" s="440"/>
      <c r="L31" s="434"/>
    </row>
    <row r="32" spans="2:13" ht="31.5" customHeight="1">
      <c r="B32" s="148">
        <v>23</v>
      </c>
      <c r="C32" s="144" t="s">
        <v>594</v>
      </c>
      <c r="D32" s="143">
        <v>3021</v>
      </c>
      <c r="E32" s="279">
        <v>1694</v>
      </c>
      <c r="F32" s="279"/>
      <c r="G32" s="279"/>
      <c r="H32" s="279"/>
      <c r="I32" s="275"/>
      <c r="J32" s="434"/>
      <c r="K32" s="440"/>
      <c r="L32" s="434"/>
      <c r="M32" s="434"/>
    </row>
    <row r="33" spans="2:12" ht="31.5" customHeight="1">
      <c r="B33" s="148">
        <v>24</v>
      </c>
      <c r="C33" s="144" t="s">
        <v>112</v>
      </c>
      <c r="D33" s="143">
        <v>3022</v>
      </c>
      <c r="E33" s="279"/>
      <c r="F33" s="279"/>
      <c r="G33" s="279"/>
      <c r="H33" s="279"/>
      <c r="I33" s="275"/>
      <c r="J33" s="434"/>
      <c r="K33" s="440"/>
      <c r="L33" s="434"/>
    </row>
    <row r="34" spans="2:12" ht="31.5" customHeight="1">
      <c r="B34" s="148">
        <v>25</v>
      </c>
      <c r="C34" s="142" t="s">
        <v>595</v>
      </c>
      <c r="D34" s="143">
        <v>3023</v>
      </c>
      <c r="E34" s="279"/>
      <c r="F34" s="279"/>
      <c r="G34" s="279"/>
      <c r="H34" s="279"/>
      <c r="I34" s="275"/>
      <c r="J34" s="434"/>
      <c r="K34" s="440"/>
      <c r="L34" s="434"/>
    </row>
    <row r="35" spans="2:13" ht="31.5" customHeight="1">
      <c r="B35" s="148">
        <v>26</v>
      </c>
      <c r="C35" s="142" t="s">
        <v>596</v>
      </c>
      <c r="D35" s="143">
        <v>3024</v>
      </c>
      <c r="E35" s="279">
        <v>1694</v>
      </c>
      <c r="F35" s="279"/>
      <c r="G35" s="279"/>
      <c r="H35" s="279"/>
      <c r="I35" s="275"/>
      <c r="J35" s="434"/>
      <c r="K35" s="440"/>
      <c r="L35" s="434"/>
      <c r="M35" s="434"/>
    </row>
    <row r="36" spans="2:12" ht="31.5" customHeight="1">
      <c r="B36" s="148">
        <v>27</v>
      </c>
      <c r="C36" s="142" t="s">
        <v>113</v>
      </c>
      <c r="D36" s="143"/>
      <c r="E36" s="279"/>
      <c r="F36" s="279"/>
      <c r="G36" s="279"/>
      <c r="H36" s="279"/>
      <c r="I36" s="275"/>
      <c r="J36" s="434"/>
      <c r="K36" s="440"/>
      <c r="L36" s="434"/>
    </row>
    <row r="37" spans="2:12" ht="31.5" customHeight="1">
      <c r="B37" s="148">
        <v>28</v>
      </c>
      <c r="C37" s="142" t="s">
        <v>597</v>
      </c>
      <c r="D37" s="143">
        <v>3025</v>
      </c>
      <c r="E37" s="279"/>
      <c r="F37" s="279"/>
      <c r="G37" s="279"/>
      <c r="H37" s="279"/>
      <c r="I37" s="275"/>
      <c r="J37" s="434"/>
      <c r="K37" s="440"/>
      <c r="L37" s="434"/>
    </row>
    <row r="38" spans="2:12" ht="31.5" customHeight="1">
      <c r="B38" s="148">
        <v>29</v>
      </c>
      <c r="C38" s="144" t="s">
        <v>114</v>
      </c>
      <c r="D38" s="143">
        <v>3026</v>
      </c>
      <c r="E38" s="279"/>
      <c r="F38" s="279"/>
      <c r="G38" s="279"/>
      <c r="H38" s="279"/>
      <c r="I38" s="275"/>
      <c r="J38" s="434"/>
      <c r="K38" s="440"/>
      <c r="L38" s="434"/>
    </row>
    <row r="39" spans="2:12" ht="31.5" customHeight="1">
      <c r="B39" s="148">
        <v>30</v>
      </c>
      <c r="C39" s="144" t="s">
        <v>598</v>
      </c>
      <c r="D39" s="143">
        <v>3027</v>
      </c>
      <c r="E39" s="279"/>
      <c r="F39" s="279"/>
      <c r="G39" s="279"/>
      <c r="H39" s="279"/>
      <c r="I39" s="275"/>
      <c r="J39" s="434"/>
      <c r="K39" s="440"/>
      <c r="L39" s="434"/>
    </row>
    <row r="40" spans="2:12" ht="31.5" customHeight="1">
      <c r="B40" s="148">
        <v>31</v>
      </c>
      <c r="C40" s="144" t="s">
        <v>599</v>
      </c>
      <c r="D40" s="143">
        <v>3028</v>
      </c>
      <c r="E40" s="279"/>
      <c r="F40" s="279"/>
      <c r="G40" s="279"/>
      <c r="H40" s="279"/>
      <c r="I40" s="275"/>
      <c r="J40" s="434"/>
      <c r="K40" s="440"/>
      <c r="L40" s="434"/>
    </row>
    <row r="41" spans="2:12" ht="31.5" customHeight="1">
      <c r="B41" s="148">
        <v>32</v>
      </c>
      <c r="C41" s="144" t="s">
        <v>600</v>
      </c>
      <c r="D41" s="143">
        <v>3029</v>
      </c>
      <c r="E41" s="279"/>
      <c r="F41" s="279"/>
      <c r="G41" s="279"/>
      <c r="H41" s="279"/>
      <c r="I41" s="275"/>
      <c r="J41" s="434"/>
      <c r="K41" s="440"/>
      <c r="L41" s="434"/>
    </row>
    <row r="42" spans="2:12" ht="31.5" customHeight="1">
      <c r="B42" s="148">
        <v>33</v>
      </c>
      <c r="C42" s="144" t="s">
        <v>601</v>
      </c>
      <c r="D42" s="143">
        <v>3030</v>
      </c>
      <c r="E42" s="279"/>
      <c r="F42" s="279"/>
      <c r="G42" s="279"/>
      <c r="H42" s="279"/>
      <c r="I42" s="275"/>
      <c r="J42" s="434"/>
      <c r="K42" s="440"/>
      <c r="L42" s="434"/>
    </row>
    <row r="43" spans="2:13" ht="31.5" customHeight="1">
      <c r="B43" s="148">
        <v>34</v>
      </c>
      <c r="C43" s="142" t="s">
        <v>602</v>
      </c>
      <c r="D43" s="143">
        <v>3031</v>
      </c>
      <c r="E43" s="279">
        <v>161</v>
      </c>
      <c r="F43" s="279"/>
      <c r="G43" s="279"/>
      <c r="H43" s="279"/>
      <c r="I43" s="275"/>
      <c r="J43" s="434"/>
      <c r="K43" s="440"/>
      <c r="L43" s="434"/>
      <c r="M43" s="434"/>
    </row>
    <row r="44" spans="2:12" ht="31.5" customHeight="1">
      <c r="B44" s="148">
        <v>35</v>
      </c>
      <c r="C44" s="144" t="s">
        <v>115</v>
      </c>
      <c r="D44" s="143">
        <v>3032</v>
      </c>
      <c r="E44" s="279"/>
      <c r="F44" s="279"/>
      <c r="G44" s="279"/>
      <c r="H44" s="279"/>
      <c r="I44" s="275"/>
      <c r="J44" s="434"/>
      <c r="K44" s="440"/>
      <c r="L44" s="434"/>
    </row>
    <row r="45" spans="2:12" ht="31.5" customHeight="1">
      <c r="B45" s="148">
        <v>36</v>
      </c>
      <c r="C45" s="144" t="s">
        <v>603</v>
      </c>
      <c r="D45" s="143">
        <v>3033</v>
      </c>
      <c r="E45" s="279"/>
      <c r="F45" s="279"/>
      <c r="G45" s="279"/>
      <c r="H45" s="279"/>
      <c r="I45" s="275"/>
      <c r="J45" s="434"/>
      <c r="K45" s="440"/>
      <c r="L45" s="434"/>
    </row>
    <row r="46" spans="2:13" ht="31.5" customHeight="1">
      <c r="B46" s="148">
        <v>37</v>
      </c>
      <c r="C46" s="144" t="s">
        <v>604</v>
      </c>
      <c r="D46" s="143">
        <v>3034</v>
      </c>
      <c r="E46" s="279">
        <v>161</v>
      </c>
      <c r="F46" s="279"/>
      <c r="G46" s="279"/>
      <c r="H46" s="279"/>
      <c r="I46" s="275"/>
      <c r="J46" s="434"/>
      <c r="K46" s="440"/>
      <c r="L46" s="434"/>
      <c r="M46" s="434"/>
    </row>
    <row r="47" spans="2:12" ht="31.5" customHeight="1">
      <c r="B47" s="148">
        <v>38</v>
      </c>
      <c r="C47" s="144" t="s">
        <v>605</v>
      </c>
      <c r="D47" s="143">
        <v>3035</v>
      </c>
      <c r="E47" s="279"/>
      <c r="F47" s="279"/>
      <c r="G47" s="279"/>
      <c r="H47" s="279"/>
      <c r="I47" s="275"/>
      <c r="J47" s="434"/>
      <c r="K47" s="440"/>
      <c r="L47" s="434"/>
    </row>
    <row r="48" spans="2:13" ht="31.5" customHeight="1">
      <c r="B48" s="148">
        <v>39</v>
      </c>
      <c r="C48" s="144" t="s">
        <v>606</v>
      </c>
      <c r="D48" s="143">
        <v>3036</v>
      </c>
      <c r="E48" s="279"/>
      <c r="F48" s="279"/>
      <c r="G48" s="279"/>
      <c r="H48" s="279"/>
      <c r="I48" s="275"/>
      <c r="J48" s="434"/>
      <c r="K48" s="440"/>
      <c r="L48" s="434"/>
      <c r="M48" s="434"/>
    </row>
    <row r="49" spans="2:12" ht="31.5" customHeight="1">
      <c r="B49" s="148">
        <v>40</v>
      </c>
      <c r="C49" s="144" t="s">
        <v>607</v>
      </c>
      <c r="D49" s="143">
        <v>3037</v>
      </c>
      <c r="E49" s="279"/>
      <c r="F49" s="279"/>
      <c r="G49" s="279"/>
      <c r="H49" s="279"/>
      <c r="I49" s="275"/>
      <c r="J49" s="434"/>
      <c r="K49" s="440"/>
      <c r="L49" s="434"/>
    </row>
    <row r="50" spans="2:12" ht="31.5" customHeight="1">
      <c r="B50" s="148">
        <v>41</v>
      </c>
      <c r="C50" s="142" t="s">
        <v>608</v>
      </c>
      <c r="D50" s="143">
        <v>3038</v>
      </c>
      <c r="E50" s="279"/>
      <c r="F50" s="279"/>
      <c r="G50" s="279"/>
      <c r="H50" s="279"/>
      <c r="I50" s="275"/>
      <c r="J50" s="434"/>
      <c r="K50" s="440"/>
      <c r="L50" s="434"/>
    </row>
    <row r="51" spans="2:13" ht="31.5" customHeight="1">
      <c r="B51" s="148">
        <v>42</v>
      </c>
      <c r="C51" s="142" t="s">
        <v>609</v>
      </c>
      <c r="D51" s="143">
        <v>3039</v>
      </c>
      <c r="E51" s="279">
        <v>161</v>
      </c>
      <c r="F51" s="279"/>
      <c r="G51" s="279"/>
      <c r="H51" s="279"/>
      <c r="I51" s="275"/>
      <c r="J51" s="434"/>
      <c r="K51" s="440"/>
      <c r="L51" s="434"/>
      <c r="M51" s="434"/>
    </row>
    <row r="52" spans="2:13" ht="31.5" customHeight="1">
      <c r="B52" s="148">
        <v>43</v>
      </c>
      <c r="C52" s="142" t="s">
        <v>650</v>
      </c>
      <c r="D52" s="143">
        <v>3040</v>
      </c>
      <c r="E52" s="279">
        <v>149255</v>
      </c>
      <c r="F52" s="279">
        <v>153380</v>
      </c>
      <c r="G52" s="279">
        <v>84250</v>
      </c>
      <c r="H52" s="279">
        <v>92630</v>
      </c>
      <c r="I52" s="275">
        <f>H52/G52*100</f>
        <v>109.94658753709199</v>
      </c>
      <c r="J52" s="434"/>
      <c r="K52" s="440"/>
      <c r="L52" s="434"/>
      <c r="M52" s="434"/>
    </row>
    <row r="53" spans="2:13" ht="31.5" customHeight="1">
      <c r="B53" s="148">
        <v>44</v>
      </c>
      <c r="C53" s="142" t="s">
        <v>651</v>
      </c>
      <c r="D53" s="143">
        <v>3041</v>
      </c>
      <c r="E53" s="279">
        <v>141474</v>
      </c>
      <c r="F53" s="279">
        <v>153480</v>
      </c>
      <c r="G53" s="279">
        <v>84650</v>
      </c>
      <c r="H53" s="279">
        <v>92609</v>
      </c>
      <c r="I53" s="275">
        <f>H53/G53*100</f>
        <v>109.40224453632605</v>
      </c>
      <c r="J53" s="434"/>
      <c r="K53" s="440"/>
      <c r="L53" s="434"/>
      <c r="M53" s="434"/>
    </row>
    <row r="54" spans="2:13" ht="31.5" customHeight="1">
      <c r="B54" s="148">
        <v>45</v>
      </c>
      <c r="C54" s="142" t="s">
        <v>652</v>
      </c>
      <c r="D54" s="143">
        <v>3042</v>
      </c>
      <c r="E54" s="279">
        <v>7781</v>
      </c>
      <c r="F54" s="279"/>
      <c r="G54" s="279"/>
      <c r="H54" s="279">
        <v>21</v>
      </c>
      <c r="I54" s="275"/>
      <c r="J54" s="434"/>
      <c r="K54" s="440"/>
      <c r="L54" s="434"/>
      <c r="M54" s="434"/>
    </row>
    <row r="55" spans="2:12" ht="31.5" customHeight="1">
      <c r="B55" s="237">
        <v>46</v>
      </c>
      <c r="C55" s="142" t="s">
        <v>653</v>
      </c>
      <c r="D55" s="143">
        <v>3043</v>
      </c>
      <c r="E55" s="279"/>
      <c r="F55" s="279">
        <v>100</v>
      </c>
      <c r="G55" s="279">
        <v>400</v>
      </c>
      <c r="H55" s="279"/>
      <c r="I55" s="275"/>
      <c r="J55" s="434"/>
      <c r="K55" s="440"/>
      <c r="L55" s="434"/>
    </row>
    <row r="56" spans="2:12" ht="31.5" customHeight="1">
      <c r="B56" s="159">
        <v>47</v>
      </c>
      <c r="C56" s="142" t="s">
        <v>675</v>
      </c>
      <c r="D56" s="143">
        <v>3044</v>
      </c>
      <c r="E56" s="279">
        <v>8717</v>
      </c>
      <c r="F56" s="279">
        <v>9000</v>
      </c>
      <c r="G56" s="279">
        <v>8400</v>
      </c>
      <c r="H56" s="279">
        <v>16497</v>
      </c>
      <c r="I56" s="275">
        <f>H56/G56*100</f>
        <v>196.39285714285714</v>
      </c>
      <c r="J56" s="434"/>
      <c r="K56" s="440"/>
      <c r="L56" s="434"/>
    </row>
    <row r="57" spans="2:12" ht="31.5" customHeight="1">
      <c r="B57" s="148">
        <v>48</v>
      </c>
      <c r="C57" s="142" t="s">
        <v>676</v>
      </c>
      <c r="D57" s="143">
        <v>3045</v>
      </c>
      <c r="E57" s="279"/>
      <c r="F57" s="279"/>
      <c r="G57" s="279"/>
      <c r="H57" s="279"/>
      <c r="I57" s="275"/>
      <c r="J57" s="434"/>
      <c r="K57" s="440"/>
      <c r="L57" s="434"/>
    </row>
    <row r="58" spans="2:12" ht="31.5" customHeight="1">
      <c r="B58" s="148">
        <v>49</v>
      </c>
      <c r="C58" s="142" t="s">
        <v>189</v>
      </c>
      <c r="D58" s="143">
        <v>3046</v>
      </c>
      <c r="E58" s="280"/>
      <c r="F58" s="280"/>
      <c r="G58" s="280"/>
      <c r="H58" s="280"/>
      <c r="I58" s="275"/>
      <c r="J58" s="434"/>
      <c r="K58" s="441"/>
      <c r="L58" s="434"/>
    </row>
    <row r="59" spans="2:13" ht="31.5" customHeight="1" thickBot="1">
      <c r="B59" s="149">
        <v>50</v>
      </c>
      <c r="C59" s="145" t="s">
        <v>654</v>
      </c>
      <c r="D59" s="146">
        <v>3047</v>
      </c>
      <c r="E59" s="281">
        <v>16498</v>
      </c>
      <c r="F59" s="281">
        <v>8900</v>
      </c>
      <c r="G59" s="281">
        <v>8000</v>
      </c>
      <c r="H59" s="281">
        <v>16518</v>
      </c>
      <c r="I59" s="275">
        <f>H59/G59*100</f>
        <v>206.47500000000002</v>
      </c>
      <c r="J59" s="434"/>
      <c r="K59" s="441"/>
      <c r="L59" s="434"/>
      <c r="M59" s="434"/>
    </row>
    <row r="60" ht="15.75">
      <c r="K60" s="25"/>
    </row>
    <row r="62" spans="2:12" ht="15.75">
      <c r="B62" s="605" t="s">
        <v>877</v>
      </c>
      <c r="C62" s="605"/>
      <c r="E62" s="114" t="s">
        <v>621</v>
      </c>
      <c r="G62" s="606" t="s">
        <v>655</v>
      </c>
      <c r="H62" s="606"/>
      <c r="I62" s="606"/>
      <c r="J62" s="606"/>
      <c r="K62" s="606"/>
      <c r="L62" s="606"/>
    </row>
    <row r="63" ht="15.75">
      <c r="E63" s="114"/>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W98"/>
  <sheetViews>
    <sheetView zoomScale="68" zoomScaleNormal="68" zoomScalePageLayoutView="0" workbookViewId="0" topLeftCell="B1">
      <selection activeCell="E13" sqref="E13"/>
    </sheetView>
  </sheetViews>
  <sheetFormatPr defaultColWidth="9.140625" defaultRowHeight="12.75"/>
  <cols>
    <col min="1" max="1" width="0.42578125" style="2" hidden="1" customWidth="1"/>
    <col min="2" max="2" width="24.140625" style="2" customWidth="1"/>
    <col min="3" max="3" width="81.28125" style="2" customWidth="1"/>
    <col min="4" max="4" width="20.7109375" style="46" customWidth="1"/>
    <col min="5" max="5" width="20.7109375" style="2" customWidth="1"/>
    <col min="6" max="6" width="27.7109375" style="2" customWidth="1"/>
    <col min="7" max="7" width="29.7109375" style="2" customWidth="1"/>
    <col min="8" max="8" width="24.7109375" style="2" customWidth="1"/>
    <col min="9" max="9" width="17.421875" style="2" customWidth="1"/>
    <col min="10" max="10" width="12.28125" style="2" customWidth="1"/>
    <col min="11" max="11" width="13.421875" style="2" customWidth="1"/>
    <col min="12" max="12" width="11.28125" style="2" customWidth="1"/>
    <col min="13" max="13" width="12.421875" style="2" customWidth="1"/>
    <col min="14" max="14" width="14.421875" style="2" customWidth="1"/>
    <col min="15" max="15" width="15.140625" style="2" customWidth="1"/>
    <col min="16" max="16" width="11.28125" style="2" customWidth="1"/>
    <col min="17" max="17" width="13.140625" style="2" customWidth="1"/>
    <col min="18" max="18" width="13.00390625" style="2" customWidth="1"/>
    <col min="19" max="19" width="14.140625" style="2" customWidth="1"/>
    <col min="20" max="20" width="26.57421875" style="2" customWidth="1"/>
    <col min="21" max="16384" width="9.140625" style="2" customWidth="1"/>
  </cols>
  <sheetData>
    <row r="1" ht="15.75">
      <c r="H1" s="15" t="s">
        <v>640</v>
      </c>
    </row>
    <row r="2" spans="2:4" ht="20.25">
      <c r="B2" s="136" t="s">
        <v>758</v>
      </c>
      <c r="C2" s="552" t="s">
        <v>873</v>
      </c>
      <c r="D2" s="47"/>
    </row>
    <row r="3" spans="2:4" ht="20.25">
      <c r="B3" s="136" t="s">
        <v>874</v>
      </c>
      <c r="C3" s="553" t="s">
        <v>875</v>
      </c>
      <c r="D3" s="47"/>
    </row>
    <row r="5" spans="2:8" ht="20.25">
      <c r="B5" s="616" t="s">
        <v>58</v>
      </c>
      <c r="C5" s="616"/>
      <c r="D5" s="616"/>
      <c r="E5" s="616"/>
      <c r="F5" s="616"/>
      <c r="G5" s="616"/>
      <c r="H5" s="616"/>
    </row>
    <row r="6" spans="3:8" ht="19.5" thickBot="1">
      <c r="C6" s="1"/>
      <c r="D6" s="48"/>
      <c r="E6" s="1"/>
      <c r="F6" s="1"/>
      <c r="G6" s="1"/>
      <c r="H6" s="151" t="s">
        <v>4</v>
      </c>
    </row>
    <row r="7" spans="2:23" ht="25.5" customHeight="1">
      <c r="B7" s="617" t="s">
        <v>10</v>
      </c>
      <c r="C7" s="619" t="s">
        <v>26</v>
      </c>
      <c r="D7" s="580" t="s">
        <v>834</v>
      </c>
      <c r="E7" s="580" t="s">
        <v>830</v>
      </c>
      <c r="F7" s="582" t="s">
        <v>867</v>
      </c>
      <c r="G7" s="623"/>
      <c r="H7" s="621" t="s">
        <v>869</v>
      </c>
      <c r="I7" s="7"/>
      <c r="J7" s="614"/>
      <c r="K7" s="615"/>
      <c r="L7" s="614"/>
      <c r="M7" s="615"/>
      <c r="N7" s="614"/>
      <c r="O7" s="615"/>
      <c r="P7" s="614"/>
      <c r="Q7" s="615"/>
      <c r="R7" s="615"/>
      <c r="S7" s="615"/>
      <c r="T7" s="5"/>
      <c r="U7" s="5"/>
      <c r="V7" s="5"/>
      <c r="W7" s="5"/>
    </row>
    <row r="8" spans="2:23" ht="36.75" customHeight="1" thickBot="1">
      <c r="B8" s="618"/>
      <c r="C8" s="620"/>
      <c r="D8" s="581"/>
      <c r="E8" s="581"/>
      <c r="F8" s="178" t="s">
        <v>1</v>
      </c>
      <c r="G8" s="179" t="s">
        <v>67</v>
      </c>
      <c r="H8" s="622"/>
      <c r="I8" s="511"/>
      <c r="J8" s="614"/>
      <c r="K8" s="614"/>
      <c r="L8" s="614"/>
      <c r="M8" s="614"/>
      <c r="N8" s="614"/>
      <c r="O8" s="615"/>
      <c r="P8" s="614"/>
      <c r="Q8" s="615"/>
      <c r="R8" s="615"/>
      <c r="S8" s="615"/>
      <c r="T8" s="5"/>
      <c r="U8" s="5"/>
      <c r="V8" s="5"/>
      <c r="W8" s="5"/>
    </row>
    <row r="9" spans="2:23" s="59" customFormat="1" ht="35.25" customHeight="1">
      <c r="B9" s="180" t="s">
        <v>80</v>
      </c>
      <c r="C9" s="176" t="s">
        <v>127</v>
      </c>
      <c r="D9" s="177">
        <v>30132802</v>
      </c>
      <c r="E9" s="177">
        <v>35736365</v>
      </c>
      <c r="F9" s="177">
        <v>17446779</v>
      </c>
      <c r="G9" s="558">
        <v>16752343.11</v>
      </c>
      <c r="H9" s="559">
        <f aca="true" t="shared" si="0" ref="H9:H14">G9/F9*100</f>
        <v>96.01968999550003</v>
      </c>
      <c r="I9" s="60"/>
      <c r="J9" s="60"/>
      <c r="K9" s="60"/>
      <c r="L9" s="60"/>
      <c r="M9" s="60"/>
      <c r="N9" s="60"/>
      <c r="O9" s="60"/>
      <c r="P9" s="60"/>
      <c r="Q9" s="60"/>
      <c r="R9" s="60"/>
      <c r="S9" s="60"/>
      <c r="T9" s="60"/>
      <c r="U9" s="60"/>
      <c r="V9" s="60"/>
      <c r="W9" s="60"/>
    </row>
    <row r="10" spans="2:23" s="59" customFormat="1" ht="35.25" customHeight="1">
      <c r="B10" s="181" t="s">
        <v>81</v>
      </c>
      <c r="C10" s="69" t="s">
        <v>190</v>
      </c>
      <c r="D10" s="70">
        <v>41632901</v>
      </c>
      <c r="E10" s="70">
        <v>49476672</v>
      </c>
      <c r="F10" s="70">
        <v>24150205</v>
      </c>
      <c r="G10" s="560">
        <v>23136525.09</v>
      </c>
      <c r="H10" s="559">
        <f t="shared" si="0"/>
        <v>95.80260329053107</v>
      </c>
      <c r="I10" s="60"/>
      <c r="J10" s="60"/>
      <c r="K10" s="60"/>
      <c r="L10" s="60"/>
      <c r="M10" s="60"/>
      <c r="N10" s="60"/>
      <c r="O10" s="60"/>
      <c r="P10" s="60"/>
      <c r="Q10" s="60"/>
      <c r="R10" s="60"/>
      <c r="S10" s="60"/>
      <c r="T10" s="60"/>
      <c r="U10" s="60"/>
      <c r="V10" s="60"/>
      <c r="W10" s="60"/>
    </row>
    <row r="11" spans="2:23" s="59" customFormat="1" ht="35.25" customHeight="1">
      <c r="B11" s="181" t="s">
        <v>82</v>
      </c>
      <c r="C11" s="69" t="s">
        <v>191</v>
      </c>
      <c r="D11" s="70">
        <v>48564779</v>
      </c>
      <c r="E11" s="70">
        <v>57714538</v>
      </c>
      <c r="F11" s="70">
        <v>28171214</v>
      </c>
      <c r="G11" s="560">
        <v>26988756.44</v>
      </c>
      <c r="H11" s="559">
        <f t="shared" si="0"/>
        <v>95.80260346607712</v>
      </c>
      <c r="I11" s="436"/>
      <c r="J11" s="60"/>
      <c r="K11" s="60"/>
      <c r="L11" s="60"/>
      <c r="M11" s="60"/>
      <c r="N11" s="60"/>
      <c r="O11" s="60"/>
      <c r="P11" s="60"/>
      <c r="Q11" s="60"/>
      <c r="R11" s="60"/>
      <c r="S11" s="60"/>
      <c r="T11" s="60"/>
      <c r="U11" s="60"/>
      <c r="V11" s="60"/>
      <c r="W11" s="60"/>
    </row>
    <row r="12" spans="2:23" s="59" customFormat="1" ht="35.25" customHeight="1">
      <c r="B12" s="181" t="s">
        <v>83</v>
      </c>
      <c r="C12" s="69" t="s">
        <v>197</v>
      </c>
      <c r="D12" s="70">
        <v>50</v>
      </c>
      <c r="E12" s="70">
        <v>52</v>
      </c>
      <c r="F12" s="70">
        <v>53</v>
      </c>
      <c r="G12" s="560">
        <v>51</v>
      </c>
      <c r="H12" s="559">
        <f t="shared" si="0"/>
        <v>96.22641509433963</v>
      </c>
      <c r="I12" s="436"/>
      <c r="J12" s="60"/>
      <c r="K12" s="60"/>
      <c r="L12" s="60"/>
      <c r="M12" s="60"/>
      <c r="N12" s="60"/>
      <c r="O12" s="60"/>
      <c r="P12" s="60"/>
      <c r="Q12" s="60"/>
      <c r="R12" s="60"/>
      <c r="S12" s="60"/>
      <c r="T12" s="60"/>
      <c r="U12" s="60"/>
      <c r="V12" s="60"/>
      <c r="W12" s="60"/>
    </row>
    <row r="13" spans="2:23" s="59" customFormat="1" ht="35.25" customHeight="1">
      <c r="B13" s="181" t="s">
        <v>195</v>
      </c>
      <c r="C13" s="71" t="s">
        <v>192</v>
      </c>
      <c r="D13" s="70">
        <v>39</v>
      </c>
      <c r="E13" s="70">
        <v>43</v>
      </c>
      <c r="F13" s="70">
        <v>43</v>
      </c>
      <c r="G13" s="560">
        <v>42</v>
      </c>
      <c r="H13" s="559">
        <f t="shared" si="0"/>
        <v>97.67441860465115</v>
      </c>
      <c r="I13" s="436"/>
      <c r="J13" s="60"/>
      <c r="K13" s="60"/>
      <c r="L13" s="60"/>
      <c r="M13" s="60"/>
      <c r="N13" s="60"/>
      <c r="O13" s="60"/>
      <c r="P13" s="60"/>
      <c r="Q13" s="60"/>
      <c r="R13" s="60"/>
      <c r="S13" s="60"/>
      <c r="T13" s="60"/>
      <c r="U13" s="60"/>
      <c r="V13" s="60"/>
      <c r="W13" s="60"/>
    </row>
    <row r="14" spans="2:23" s="59" customFormat="1" ht="35.25" customHeight="1">
      <c r="B14" s="181" t="s">
        <v>194</v>
      </c>
      <c r="C14" s="71" t="s">
        <v>193</v>
      </c>
      <c r="D14" s="70">
        <v>11</v>
      </c>
      <c r="E14" s="70">
        <v>9</v>
      </c>
      <c r="F14" s="70">
        <v>10</v>
      </c>
      <c r="G14" s="560">
        <v>9</v>
      </c>
      <c r="H14" s="559">
        <f t="shared" si="0"/>
        <v>90</v>
      </c>
      <c r="I14" s="60"/>
      <c r="J14" s="60"/>
      <c r="K14" s="60"/>
      <c r="L14" s="60"/>
      <c r="M14" s="60"/>
      <c r="N14" s="60"/>
      <c r="O14" s="60"/>
      <c r="P14" s="60"/>
      <c r="Q14" s="60"/>
      <c r="R14" s="60"/>
      <c r="S14" s="60"/>
      <c r="T14" s="60"/>
      <c r="U14" s="60"/>
      <c r="V14" s="60"/>
      <c r="W14" s="60"/>
    </row>
    <row r="15" spans="2:23" s="59" customFormat="1" ht="35.25" customHeight="1">
      <c r="B15" s="181" t="s">
        <v>166</v>
      </c>
      <c r="C15" s="72" t="s">
        <v>27</v>
      </c>
      <c r="D15" s="70"/>
      <c r="E15" s="70"/>
      <c r="F15" s="70"/>
      <c r="G15" s="560"/>
      <c r="H15" s="559"/>
      <c r="I15" s="60"/>
      <c r="J15" s="60"/>
      <c r="K15" s="60"/>
      <c r="L15" s="60"/>
      <c r="M15" s="60"/>
      <c r="N15" s="60"/>
      <c r="O15" s="60"/>
      <c r="P15" s="60"/>
      <c r="Q15" s="60"/>
      <c r="R15" s="60"/>
      <c r="S15" s="60"/>
      <c r="T15" s="60"/>
      <c r="U15" s="60"/>
      <c r="V15" s="60"/>
      <c r="W15" s="60"/>
    </row>
    <row r="16" spans="2:23" s="59" customFormat="1" ht="35.25" customHeight="1">
      <c r="B16" s="181" t="s">
        <v>167</v>
      </c>
      <c r="C16" s="72" t="s">
        <v>116</v>
      </c>
      <c r="D16" s="70"/>
      <c r="E16" s="561"/>
      <c r="F16" s="561"/>
      <c r="G16" s="560"/>
      <c r="H16" s="559"/>
      <c r="I16" s="60"/>
      <c r="J16" s="60"/>
      <c r="K16" s="60"/>
      <c r="L16" s="60"/>
      <c r="M16" s="60"/>
      <c r="N16" s="60"/>
      <c r="O16" s="60"/>
      <c r="P16" s="60"/>
      <c r="Q16" s="60"/>
      <c r="R16" s="60"/>
      <c r="S16" s="60"/>
      <c r="T16" s="60"/>
      <c r="U16" s="60"/>
      <c r="V16" s="60"/>
      <c r="W16" s="60"/>
    </row>
    <row r="17" spans="2:23" s="59" customFormat="1" ht="35.25" customHeight="1">
      <c r="B17" s="181" t="s">
        <v>168</v>
      </c>
      <c r="C17" s="72" t="s">
        <v>28</v>
      </c>
      <c r="D17" s="70"/>
      <c r="E17" s="561"/>
      <c r="F17" s="561"/>
      <c r="G17" s="560"/>
      <c r="H17" s="559"/>
      <c r="I17" s="60"/>
      <c r="J17" s="60"/>
      <c r="K17" s="60"/>
      <c r="L17" s="60"/>
      <c r="M17" s="60"/>
      <c r="N17" s="60"/>
      <c r="O17" s="60"/>
      <c r="P17" s="60"/>
      <c r="Q17" s="60"/>
      <c r="R17" s="60"/>
      <c r="S17" s="60"/>
      <c r="T17" s="60"/>
      <c r="U17" s="60"/>
      <c r="V17" s="60"/>
      <c r="W17" s="60"/>
    </row>
    <row r="18" spans="2:23" s="59" customFormat="1" ht="35.25" customHeight="1">
      <c r="B18" s="181" t="s">
        <v>169</v>
      </c>
      <c r="C18" s="72" t="s">
        <v>117</v>
      </c>
      <c r="D18" s="70"/>
      <c r="E18" s="561"/>
      <c r="F18" s="561"/>
      <c r="G18" s="560"/>
      <c r="H18" s="559"/>
      <c r="I18" s="60"/>
      <c r="J18" s="60"/>
      <c r="K18" s="60"/>
      <c r="L18" s="60"/>
      <c r="M18" s="60"/>
      <c r="N18" s="60"/>
      <c r="O18" s="60"/>
      <c r="P18" s="60"/>
      <c r="Q18" s="60"/>
      <c r="R18" s="60"/>
      <c r="S18" s="60"/>
      <c r="T18" s="60"/>
      <c r="U18" s="60"/>
      <c r="V18" s="60"/>
      <c r="W18" s="60"/>
    </row>
    <row r="19" spans="2:23" s="59" customFormat="1" ht="35.25" customHeight="1">
      <c r="B19" s="181" t="s">
        <v>170</v>
      </c>
      <c r="C19" s="73" t="s">
        <v>29</v>
      </c>
      <c r="D19" s="560">
        <v>1916000</v>
      </c>
      <c r="E19" s="561">
        <v>2230000</v>
      </c>
      <c r="F19" s="561">
        <v>992594</v>
      </c>
      <c r="G19" s="560">
        <v>960814</v>
      </c>
      <c r="H19" s="559">
        <f>G19/F19*100</f>
        <v>96.79828812183028</v>
      </c>
      <c r="I19" s="60"/>
      <c r="J19" s="60"/>
      <c r="K19" s="60"/>
      <c r="L19" s="60"/>
      <c r="M19" s="60"/>
      <c r="N19" s="60"/>
      <c r="O19" s="60"/>
      <c r="P19" s="60"/>
      <c r="Q19" s="60"/>
      <c r="R19" s="60"/>
      <c r="S19" s="60"/>
      <c r="T19" s="60"/>
      <c r="U19" s="60"/>
      <c r="V19" s="60"/>
      <c r="W19" s="60"/>
    </row>
    <row r="20" spans="2:23" s="59" customFormat="1" ht="35.25" customHeight="1">
      <c r="B20" s="181" t="s">
        <v>171</v>
      </c>
      <c r="C20" s="78" t="s">
        <v>118</v>
      </c>
      <c r="D20" s="560">
        <v>4</v>
      </c>
      <c r="E20" s="74">
        <v>3</v>
      </c>
      <c r="F20" s="74">
        <v>3</v>
      </c>
      <c r="G20" s="560">
        <v>3</v>
      </c>
      <c r="H20" s="559">
        <f>G20/F20*100</f>
        <v>100</v>
      </c>
      <c r="I20" s="60"/>
      <c r="J20" s="60"/>
      <c r="K20" s="60"/>
      <c r="L20" s="60"/>
      <c r="M20" s="60"/>
      <c r="N20" s="60"/>
      <c r="O20" s="60"/>
      <c r="P20" s="60"/>
      <c r="Q20" s="60"/>
      <c r="R20" s="60"/>
      <c r="S20" s="60"/>
      <c r="T20" s="60"/>
      <c r="U20" s="60"/>
      <c r="V20" s="60"/>
      <c r="W20" s="60"/>
    </row>
    <row r="21" spans="2:23" s="59" customFormat="1" ht="35.25" customHeight="1">
      <c r="B21" s="181" t="s">
        <v>172</v>
      </c>
      <c r="C21" s="73" t="s">
        <v>30</v>
      </c>
      <c r="D21" s="560"/>
      <c r="E21" s="74"/>
      <c r="F21" s="74"/>
      <c r="G21" s="560"/>
      <c r="H21" s="559"/>
      <c r="I21" s="60"/>
      <c r="J21" s="60"/>
      <c r="K21" s="60"/>
      <c r="L21" s="60"/>
      <c r="M21" s="60"/>
      <c r="N21" s="60"/>
      <c r="O21" s="60"/>
      <c r="P21" s="60"/>
      <c r="Q21" s="60"/>
      <c r="R21" s="60"/>
      <c r="S21" s="60"/>
      <c r="T21" s="60"/>
      <c r="U21" s="60"/>
      <c r="V21" s="60"/>
      <c r="W21" s="60"/>
    </row>
    <row r="22" spans="2:23" s="59" customFormat="1" ht="35.25" customHeight="1">
      <c r="B22" s="181" t="s">
        <v>173</v>
      </c>
      <c r="C22" s="72" t="s">
        <v>119</v>
      </c>
      <c r="D22" s="560"/>
      <c r="E22" s="74"/>
      <c r="F22" s="74"/>
      <c r="G22" s="560"/>
      <c r="H22" s="559"/>
      <c r="I22" s="60"/>
      <c r="J22" s="60"/>
      <c r="K22" s="60"/>
      <c r="L22" s="60"/>
      <c r="M22" s="60"/>
      <c r="N22" s="60"/>
      <c r="O22" s="60"/>
      <c r="P22" s="60"/>
      <c r="Q22" s="60"/>
      <c r="R22" s="60"/>
      <c r="S22" s="60"/>
      <c r="T22" s="60"/>
      <c r="U22" s="60"/>
      <c r="V22" s="60"/>
      <c r="W22" s="60"/>
    </row>
    <row r="23" spans="2:23" s="59" customFormat="1" ht="35.25" customHeight="1">
      <c r="B23" s="181" t="s">
        <v>174</v>
      </c>
      <c r="C23" s="73" t="s">
        <v>129</v>
      </c>
      <c r="D23" s="560"/>
      <c r="E23" s="74"/>
      <c r="F23" s="74"/>
      <c r="G23" s="560"/>
      <c r="H23" s="559"/>
      <c r="I23" s="60"/>
      <c r="J23" s="60"/>
      <c r="K23" s="60"/>
      <c r="L23" s="60"/>
      <c r="M23" s="60"/>
      <c r="N23" s="60"/>
      <c r="O23" s="60"/>
      <c r="P23" s="60"/>
      <c r="Q23" s="60"/>
      <c r="R23" s="60"/>
      <c r="S23" s="60"/>
      <c r="T23" s="60"/>
      <c r="U23" s="60"/>
      <c r="V23" s="60"/>
      <c r="W23" s="60"/>
    </row>
    <row r="24" spans="2:23" s="59" customFormat="1" ht="35.25" customHeight="1">
      <c r="B24" s="181" t="s">
        <v>91</v>
      </c>
      <c r="C24" s="73" t="s">
        <v>128</v>
      </c>
      <c r="D24" s="560"/>
      <c r="E24" s="74"/>
      <c r="F24" s="74"/>
      <c r="G24" s="560"/>
      <c r="H24" s="559"/>
      <c r="I24" s="60"/>
      <c r="J24" s="60"/>
      <c r="K24" s="60"/>
      <c r="L24" s="60"/>
      <c r="M24" s="60"/>
      <c r="N24" s="60"/>
      <c r="O24" s="60"/>
      <c r="P24" s="60"/>
      <c r="Q24" s="60"/>
      <c r="R24" s="60"/>
      <c r="S24" s="60"/>
      <c r="T24" s="60"/>
      <c r="U24" s="60"/>
      <c r="V24" s="60"/>
      <c r="W24" s="60"/>
    </row>
    <row r="25" spans="2:23" s="59" customFormat="1" ht="35.25" customHeight="1">
      <c r="B25" s="181" t="s">
        <v>175</v>
      </c>
      <c r="C25" s="73" t="s">
        <v>120</v>
      </c>
      <c r="D25" s="560"/>
      <c r="E25" s="74"/>
      <c r="F25" s="74"/>
      <c r="G25" s="560"/>
      <c r="H25" s="559"/>
      <c r="I25" s="60"/>
      <c r="J25" s="60"/>
      <c r="K25" s="60"/>
      <c r="L25" s="60"/>
      <c r="M25" s="60"/>
      <c r="N25" s="60"/>
      <c r="O25" s="60"/>
      <c r="P25" s="60"/>
      <c r="Q25" s="60"/>
      <c r="R25" s="60"/>
      <c r="S25" s="60"/>
      <c r="T25" s="60"/>
      <c r="U25" s="60"/>
      <c r="V25" s="60"/>
      <c r="W25" s="60"/>
    </row>
    <row r="26" spans="2:23" s="59" customFormat="1" ht="35.25" customHeight="1">
      <c r="B26" s="181" t="s">
        <v>176</v>
      </c>
      <c r="C26" s="73" t="s">
        <v>121</v>
      </c>
      <c r="D26" s="560"/>
      <c r="E26" s="74"/>
      <c r="F26" s="74"/>
      <c r="G26" s="560"/>
      <c r="H26" s="559"/>
      <c r="I26" s="60"/>
      <c r="J26" s="60"/>
      <c r="K26" s="60"/>
      <c r="L26" s="60"/>
      <c r="M26" s="60"/>
      <c r="N26" s="60"/>
      <c r="O26" s="60"/>
      <c r="P26" s="60"/>
      <c r="Q26" s="60"/>
      <c r="R26" s="60"/>
      <c r="S26" s="60"/>
      <c r="T26" s="60"/>
      <c r="U26" s="60"/>
      <c r="V26" s="60"/>
      <c r="W26" s="60"/>
    </row>
    <row r="27" spans="2:23" s="59" customFormat="1" ht="35.25" customHeight="1">
      <c r="B27" s="181" t="s">
        <v>177</v>
      </c>
      <c r="C27" s="73" t="s">
        <v>122</v>
      </c>
      <c r="D27" s="560">
        <v>85031</v>
      </c>
      <c r="E27" s="74">
        <v>117732</v>
      </c>
      <c r="F27" s="74">
        <v>58866</v>
      </c>
      <c r="G27" s="560">
        <v>68679</v>
      </c>
      <c r="H27" s="559">
        <f>G27/F27*100</f>
        <v>116.67006421363774</v>
      </c>
      <c r="I27" s="60"/>
      <c r="J27" s="60"/>
      <c r="K27" s="60"/>
      <c r="L27" s="60"/>
      <c r="M27" s="60"/>
      <c r="N27" s="60"/>
      <c r="O27" s="60"/>
      <c r="P27" s="60"/>
      <c r="Q27" s="60"/>
      <c r="R27" s="60"/>
      <c r="S27" s="60"/>
      <c r="T27" s="60"/>
      <c r="U27" s="60"/>
      <c r="V27" s="60"/>
      <c r="W27" s="60"/>
    </row>
    <row r="28" spans="2:23" s="59" customFormat="1" ht="35.25" customHeight="1">
      <c r="B28" s="181" t="s">
        <v>178</v>
      </c>
      <c r="C28" s="73" t="s">
        <v>123</v>
      </c>
      <c r="D28" s="560">
        <v>4</v>
      </c>
      <c r="E28" s="74">
        <v>3</v>
      </c>
      <c r="F28" s="74">
        <v>3</v>
      </c>
      <c r="G28" s="560">
        <v>3</v>
      </c>
      <c r="H28" s="559">
        <f>G28/F28*100</f>
        <v>100</v>
      </c>
      <c r="I28" s="60"/>
      <c r="J28" s="60"/>
      <c r="K28" s="60"/>
      <c r="L28" s="60"/>
      <c r="M28" s="60"/>
      <c r="N28" s="60"/>
      <c r="O28" s="60"/>
      <c r="P28" s="60"/>
      <c r="Q28" s="60"/>
      <c r="R28" s="60"/>
      <c r="S28" s="60"/>
      <c r="T28" s="60"/>
      <c r="U28" s="60"/>
      <c r="V28" s="60"/>
      <c r="W28" s="60"/>
    </row>
    <row r="29" spans="2:23" s="59" customFormat="1" ht="35.25" customHeight="1">
      <c r="B29" s="181" t="s">
        <v>179</v>
      </c>
      <c r="C29" s="73" t="s">
        <v>31</v>
      </c>
      <c r="D29" s="560">
        <v>467000</v>
      </c>
      <c r="E29" s="74">
        <v>600000</v>
      </c>
      <c r="F29" s="74">
        <v>300000</v>
      </c>
      <c r="G29" s="560">
        <v>228488.64</v>
      </c>
      <c r="H29" s="559">
        <f>G29/F29*100</f>
        <v>76.16288</v>
      </c>
      <c r="I29" s="60"/>
      <c r="J29" s="60"/>
      <c r="K29" s="60"/>
      <c r="L29" s="60"/>
      <c r="M29" s="60"/>
      <c r="N29" s="60"/>
      <c r="O29" s="60"/>
      <c r="P29" s="60"/>
      <c r="Q29" s="60"/>
      <c r="R29" s="60"/>
      <c r="S29" s="60"/>
      <c r="T29" s="60"/>
      <c r="U29" s="60"/>
      <c r="V29" s="60"/>
      <c r="W29" s="60"/>
    </row>
    <row r="30" spans="2:23" s="59" customFormat="1" ht="35.25" customHeight="1">
      <c r="B30" s="181" t="s">
        <v>180</v>
      </c>
      <c r="C30" s="73" t="s">
        <v>124</v>
      </c>
      <c r="D30" s="560">
        <v>9890</v>
      </c>
      <c r="E30" s="74">
        <v>40000</v>
      </c>
      <c r="F30" s="74">
        <v>25000</v>
      </c>
      <c r="G30" s="560">
        <v>6830</v>
      </c>
      <c r="H30" s="559">
        <f>G30/F30*100</f>
        <v>27.32</v>
      </c>
      <c r="I30" s="60"/>
      <c r="J30" s="60"/>
      <c r="K30" s="60"/>
      <c r="L30" s="60"/>
      <c r="M30" s="60"/>
      <c r="N30" s="60"/>
      <c r="O30" s="60"/>
      <c r="P30" s="60"/>
      <c r="Q30" s="60"/>
      <c r="R30" s="60"/>
      <c r="S30" s="60"/>
      <c r="T30" s="60"/>
      <c r="U30" s="60"/>
      <c r="V30" s="60"/>
      <c r="W30" s="60"/>
    </row>
    <row r="31" spans="2:23" s="67" customFormat="1" ht="35.25" customHeight="1">
      <c r="B31" s="181" t="s">
        <v>181</v>
      </c>
      <c r="C31" s="75" t="s">
        <v>125</v>
      </c>
      <c r="D31" s="560"/>
      <c r="E31" s="74"/>
      <c r="F31" s="74"/>
      <c r="G31" s="560"/>
      <c r="H31" s="559"/>
      <c r="I31" s="76"/>
      <c r="J31" s="76"/>
      <c r="K31" s="76"/>
      <c r="L31" s="76"/>
      <c r="M31" s="76"/>
      <c r="N31" s="76"/>
      <c r="O31" s="76"/>
      <c r="P31" s="76"/>
      <c r="Q31" s="76"/>
      <c r="R31" s="76"/>
      <c r="S31" s="76"/>
      <c r="T31" s="76"/>
      <c r="U31" s="76"/>
      <c r="V31" s="76"/>
      <c r="W31" s="76"/>
    </row>
    <row r="32" spans="2:23" s="59" customFormat="1" ht="35.25" customHeight="1">
      <c r="B32" s="181" t="s">
        <v>182</v>
      </c>
      <c r="C32" s="73" t="s">
        <v>32</v>
      </c>
      <c r="D32" s="560"/>
      <c r="E32" s="74">
        <v>900000</v>
      </c>
      <c r="F32" s="74">
        <v>432000</v>
      </c>
      <c r="G32" s="560">
        <v>111704</v>
      </c>
      <c r="H32" s="559"/>
      <c r="I32" s="471"/>
      <c r="J32" s="60"/>
      <c r="K32" s="60"/>
      <c r="L32" s="60"/>
      <c r="M32" s="60"/>
      <c r="N32" s="60"/>
      <c r="O32" s="60"/>
      <c r="P32" s="60"/>
      <c r="Q32" s="60"/>
      <c r="R32" s="60"/>
      <c r="S32" s="60"/>
      <c r="T32" s="60"/>
      <c r="U32" s="60"/>
      <c r="V32" s="60"/>
      <c r="W32" s="60"/>
    </row>
    <row r="33" spans="2:23" s="59" customFormat="1" ht="35.25" customHeight="1">
      <c r="B33" s="181" t="s">
        <v>183</v>
      </c>
      <c r="C33" s="73" t="s">
        <v>68</v>
      </c>
      <c r="D33" s="560"/>
      <c r="E33" s="74"/>
      <c r="F33" s="74"/>
      <c r="G33" s="560"/>
      <c r="H33" s="559"/>
      <c r="I33" s="60"/>
      <c r="J33" s="60"/>
      <c r="K33" s="60"/>
      <c r="L33" s="60"/>
      <c r="M33" s="60"/>
      <c r="N33" s="60"/>
      <c r="O33" s="60"/>
      <c r="P33" s="60"/>
      <c r="Q33" s="60"/>
      <c r="R33" s="60"/>
      <c r="S33" s="60"/>
      <c r="T33" s="60"/>
      <c r="U33" s="60"/>
      <c r="V33" s="60"/>
      <c r="W33" s="60"/>
    </row>
    <row r="34" spans="2:23" s="59" customFormat="1" ht="35.25" customHeight="1">
      <c r="B34" s="181" t="s">
        <v>92</v>
      </c>
      <c r="C34" s="73" t="s">
        <v>33</v>
      </c>
      <c r="D34" s="560">
        <v>440787</v>
      </c>
      <c r="E34" s="74">
        <v>287806</v>
      </c>
      <c r="F34" s="74">
        <v>94460</v>
      </c>
      <c r="G34" s="560">
        <v>145518.77</v>
      </c>
      <c r="H34" s="559">
        <f>G34/F34*100</f>
        <v>154.0533241583739</v>
      </c>
      <c r="I34" s="60"/>
      <c r="J34" s="60"/>
      <c r="K34" s="60"/>
      <c r="L34" s="60"/>
      <c r="M34" s="60"/>
      <c r="N34" s="60"/>
      <c r="O34" s="60"/>
      <c r="P34" s="60"/>
      <c r="Q34" s="60"/>
      <c r="R34" s="60"/>
      <c r="S34" s="60"/>
      <c r="T34" s="60"/>
      <c r="U34" s="60"/>
      <c r="V34" s="60"/>
      <c r="W34" s="60"/>
    </row>
    <row r="35" spans="2:23" s="59" customFormat="1" ht="35.25" customHeight="1">
      <c r="B35" s="181" t="s">
        <v>184</v>
      </c>
      <c r="C35" s="73" t="s">
        <v>68</v>
      </c>
      <c r="D35" s="560">
        <v>6</v>
      </c>
      <c r="E35" s="74">
        <v>4</v>
      </c>
      <c r="F35" s="74">
        <v>2</v>
      </c>
      <c r="G35" s="560">
        <v>2</v>
      </c>
      <c r="H35" s="559">
        <f>G35/F35*100</f>
        <v>100</v>
      </c>
      <c r="I35" s="60"/>
      <c r="J35" s="60"/>
      <c r="K35" s="60"/>
      <c r="L35" s="60"/>
      <c r="M35" s="60"/>
      <c r="N35" s="60"/>
      <c r="O35" s="60"/>
      <c r="P35" s="60"/>
      <c r="Q35" s="60"/>
      <c r="R35" s="60"/>
      <c r="S35" s="60"/>
      <c r="T35" s="60"/>
      <c r="U35" s="60"/>
      <c r="V35" s="60"/>
      <c r="W35" s="60"/>
    </row>
    <row r="36" spans="2:23" s="59" customFormat="1" ht="35.25" customHeight="1">
      <c r="B36" s="181" t="s">
        <v>185</v>
      </c>
      <c r="C36" s="73" t="s">
        <v>34</v>
      </c>
      <c r="D36" s="560"/>
      <c r="E36" s="74"/>
      <c r="F36" s="74"/>
      <c r="G36" s="560"/>
      <c r="H36" s="559"/>
      <c r="I36" s="60"/>
      <c r="J36" s="60"/>
      <c r="K36" s="60"/>
      <c r="L36" s="60"/>
      <c r="M36" s="60"/>
      <c r="N36" s="60"/>
      <c r="O36" s="60"/>
      <c r="P36" s="60"/>
      <c r="Q36" s="60"/>
      <c r="R36" s="60"/>
      <c r="S36" s="60"/>
      <c r="T36" s="60"/>
      <c r="U36" s="60"/>
      <c r="V36" s="60"/>
      <c r="W36" s="60"/>
    </row>
    <row r="37" spans="2:23" s="59" customFormat="1" ht="35.25" customHeight="1">
      <c r="B37" s="181" t="s">
        <v>186</v>
      </c>
      <c r="C37" s="73" t="s">
        <v>35</v>
      </c>
      <c r="D37" s="560">
        <v>124240</v>
      </c>
      <c r="E37" s="74">
        <v>180000</v>
      </c>
      <c r="F37" s="74">
        <v>120000</v>
      </c>
      <c r="G37" s="560">
        <v>85265.26</v>
      </c>
      <c r="H37" s="559">
        <f>G37/F37*100</f>
        <v>71.05438333333332</v>
      </c>
      <c r="I37" s="60"/>
      <c r="J37" s="60"/>
      <c r="K37" s="60"/>
      <c r="L37" s="60"/>
      <c r="M37" s="60"/>
      <c r="N37" s="60"/>
      <c r="O37" s="60"/>
      <c r="P37" s="60"/>
      <c r="Q37" s="60"/>
      <c r="R37" s="60"/>
      <c r="S37" s="60"/>
      <c r="T37" s="60"/>
      <c r="U37" s="60"/>
      <c r="V37" s="60"/>
      <c r="W37" s="60"/>
    </row>
    <row r="38" spans="2:23" s="59" customFormat="1" ht="35.25" customHeight="1">
      <c r="B38" s="181" t="s">
        <v>187</v>
      </c>
      <c r="C38" s="73" t="s">
        <v>36</v>
      </c>
      <c r="D38" s="560"/>
      <c r="E38" s="74"/>
      <c r="F38" s="74"/>
      <c r="G38" s="560"/>
      <c r="H38" s="559"/>
      <c r="I38" s="60"/>
      <c r="J38" s="60"/>
      <c r="K38" s="60"/>
      <c r="L38" s="60"/>
      <c r="M38" s="60"/>
      <c r="N38" s="60"/>
      <c r="O38" s="60"/>
      <c r="P38" s="60"/>
      <c r="Q38" s="60"/>
      <c r="R38" s="60"/>
      <c r="S38" s="60"/>
      <c r="T38" s="60"/>
      <c r="U38" s="60"/>
      <c r="V38" s="60"/>
      <c r="W38" s="60"/>
    </row>
    <row r="39" spans="2:23" s="59" customFormat="1" ht="35.25" customHeight="1" thickBot="1">
      <c r="B39" s="182" t="s">
        <v>93</v>
      </c>
      <c r="C39" s="183" t="s">
        <v>37</v>
      </c>
      <c r="D39" s="562">
        <v>49991</v>
      </c>
      <c r="E39" s="554">
        <v>60000</v>
      </c>
      <c r="F39" s="554"/>
      <c r="G39" s="563"/>
      <c r="H39" s="564"/>
      <c r="I39" s="60"/>
      <c r="J39" s="60"/>
      <c r="K39" s="60"/>
      <c r="L39" s="60"/>
      <c r="M39" s="60"/>
      <c r="N39" s="60"/>
      <c r="O39" s="60"/>
      <c r="P39" s="60"/>
      <c r="Q39" s="60"/>
      <c r="R39" s="60"/>
      <c r="S39" s="60"/>
      <c r="T39" s="60"/>
      <c r="U39" s="60"/>
      <c r="V39" s="60"/>
      <c r="W39" s="60"/>
    </row>
    <row r="40" spans="2:23" s="59" customFormat="1" ht="18.75">
      <c r="B40" s="64"/>
      <c r="C40" s="63" t="s">
        <v>812</v>
      </c>
      <c r="D40" s="77"/>
      <c r="E40" s="555"/>
      <c r="F40" s="556"/>
      <c r="G40" s="557"/>
      <c r="H40" s="556"/>
      <c r="I40" s="60"/>
      <c r="J40" s="60"/>
      <c r="K40" s="60"/>
      <c r="L40" s="60"/>
      <c r="M40" s="60"/>
      <c r="N40" s="60"/>
      <c r="O40" s="60"/>
      <c r="P40" s="60"/>
      <c r="Q40" s="60"/>
      <c r="R40" s="60"/>
      <c r="S40" s="60"/>
      <c r="T40" s="60"/>
      <c r="U40" s="60"/>
      <c r="V40" s="60"/>
      <c r="W40" s="60"/>
    </row>
    <row r="41" spans="2:23" s="59" customFormat="1" ht="18.75">
      <c r="B41" s="64"/>
      <c r="C41" s="63" t="s">
        <v>198</v>
      </c>
      <c r="D41" s="77"/>
      <c r="E41" s="550"/>
      <c r="F41" s="549"/>
      <c r="G41" s="470"/>
      <c r="H41" s="64"/>
      <c r="I41" s="436"/>
      <c r="J41" s="60"/>
      <c r="K41" s="60"/>
      <c r="L41" s="60"/>
      <c r="M41" s="60"/>
      <c r="N41" s="60"/>
      <c r="O41" s="60"/>
      <c r="P41" s="60"/>
      <c r="Q41" s="60"/>
      <c r="R41" s="60"/>
      <c r="S41" s="60"/>
      <c r="T41" s="60"/>
      <c r="U41" s="60"/>
      <c r="V41" s="60"/>
      <c r="W41" s="60"/>
    </row>
    <row r="42" spans="2:23" s="59" customFormat="1" ht="27" customHeight="1">
      <c r="B42" s="64"/>
      <c r="C42" s="613" t="s">
        <v>199</v>
      </c>
      <c r="D42" s="613"/>
      <c r="E42" s="613"/>
      <c r="F42" s="613"/>
      <c r="G42" s="470"/>
      <c r="H42" s="64"/>
      <c r="I42" s="60"/>
      <c r="J42" s="60"/>
      <c r="K42" s="60"/>
      <c r="L42" s="60"/>
      <c r="M42" s="60"/>
      <c r="N42" s="60"/>
      <c r="O42" s="60"/>
      <c r="P42" s="60"/>
      <c r="Q42" s="60"/>
      <c r="R42" s="60"/>
      <c r="S42" s="60"/>
      <c r="T42" s="60"/>
      <c r="U42" s="60"/>
      <c r="V42" s="60"/>
      <c r="W42" s="60"/>
    </row>
    <row r="43" spans="2:23" ht="15.75">
      <c r="B43" s="7"/>
      <c r="C43" s="8"/>
      <c r="D43" s="49"/>
      <c r="E43" s="8"/>
      <c r="F43" s="7"/>
      <c r="G43" s="510"/>
      <c r="H43" s="7"/>
      <c r="I43" s="5"/>
      <c r="J43" s="5"/>
      <c r="K43" s="5"/>
      <c r="L43" s="5"/>
      <c r="M43" s="5"/>
      <c r="N43" s="5"/>
      <c r="O43" s="5"/>
      <c r="P43" s="5"/>
      <c r="Q43" s="5"/>
      <c r="R43" s="5"/>
      <c r="S43" s="5"/>
      <c r="T43" s="5"/>
      <c r="U43" s="5"/>
      <c r="V43" s="5"/>
      <c r="W43" s="5"/>
    </row>
    <row r="44" spans="2:23" ht="15.75">
      <c r="B44" s="605" t="s">
        <v>877</v>
      </c>
      <c r="C44" s="605"/>
      <c r="D44" s="114" t="s">
        <v>621</v>
      </c>
      <c r="E44" s="606" t="s">
        <v>656</v>
      </c>
      <c r="F44" s="606"/>
      <c r="G44" s="606"/>
      <c r="H44" s="606"/>
      <c r="I44" s="5"/>
      <c r="J44" s="5"/>
      <c r="K44" s="5"/>
      <c r="L44" s="5"/>
      <c r="M44" s="5"/>
      <c r="N44" s="5"/>
      <c r="O44" s="5"/>
      <c r="P44" s="5"/>
      <c r="Q44" s="5"/>
      <c r="R44" s="5"/>
      <c r="S44" s="5"/>
      <c r="T44" s="5"/>
      <c r="U44" s="5"/>
      <c r="V44" s="5"/>
      <c r="W44" s="5"/>
    </row>
    <row r="45" spans="2:23" ht="24" customHeight="1">
      <c r="B45" s="20"/>
      <c r="C45" s="20"/>
      <c r="D45" s="114"/>
      <c r="F45" s="20"/>
      <c r="G45" s="20"/>
      <c r="H45" s="20"/>
      <c r="I45" s="5"/>
      <c r="J45" s="5"/>
      <c r="K45" s="5"/>
      <c r="L45" s="5"/>
      <c r="M45" s="5"/>
      <c r="N45" s="5"/>
      <c r="O45" s="5"/>
      <c r="P45" s="5"/>
      <c r="Q45" s="5"/>
      <c r="R45" s="5"/>
      <c r="S45" s="5"/>
      <c r="T45" s="5"/>
      <c r="U45" s="5"/>
      <c r="V45" s="5"/>
      <c r="W45" s="5"/>
    </row>
    <row r="46" spans="2:23" ht="15.75">
      <c r="B46" s="7"/>
      <c r="C46" s="8"/>
      <c r="D46" s="49"/>
      <c r="E46" s="8"/>
      <c r="F46" s="7"/>
      <c r="G46" s="7"/>
      <c r="H46" s="7"/>
      <c r="I46" s="5"/>
      <c r="J46" s="5"/>
      <c r="K46" s="5"/>
      <c r="L46" s="5"/>
      <c r="M46" s="5"/>
      <c r="N46" s="5"/>
      <c r="O46" s="5"/>
      <c r="P46" s="5"/>
      <c r="Q46" s="5"/>
      <c r="R46" s="5"/>
      <c r="S46" s="5"/>
      <c r="T46" s="5"/>
      <c r="U46" s="5"/>
      <c r="V46" s="5"/>
      <c r="W46" s="5"/>
    </row>
    <row r="47" spans="2:23" ht="15.75">
      <c r="B47" s="7"/>
      <c r="C47" s="5"/>
      <c r="D47" s="50"/>
      <c r="E47" s="5"/>
      <c r="F47" s="7"/>
      <c r="G47" s="7"/>
      <c r="H47" s="7"/>
      <c r="I47" s="5"/>
      <c r="J47" s="5"/>
      <c r="K47" s="5"/>
      <c r="L47" s="5"/>
      <c r="M47" s="5"/>
      <c r="N47" s="5"/>
      <c r="O47" s="5"/>
      <c r="P47" s="5"/>
      <c r="Q47" s="5"/>
      <c r="R47" s="5"/>
      <c r="S47" s="5"/>
      <c r="T47" s="5"/>
      <c r="U47" s="5"/>
      <c r="V47" s="5"/>
      <c r="W47" s="5"/>
    </row>
    <row r="48" spans="2:23" ht="15.75">
      <c r="B48" s="7"/>
      <c r="C48" s="5"/>
      <c r="D48" s="50"/>
      <c r="E48" s="5"/>
      <c r="F48" s="7"/>
      <c r="G48" s="7"/>
      <c r="H48" s="7"/>
      <c r="I48" s="5"/>
      <c r="J48" s="5"/>
      <c r="K48" s="5"/>
      <c r="L48" s="5"/>
      <c r="M48" s="5"/>
      <c r="N48" s="5"/>
      <c r="O48" s="5"/>
      <c r="P48" s="5"/>
      <c r="Q48" s="5"/>
      <c r="R48" s="5"/>
      <c r="S48" s="5"/>
      <c r="T48" s="5"/>
      <c r="U48" s="5"/>
      <c r="V48" s="5"/>
      <c r="W48" s="5"/>
    </row>
    <row r="49" spans="2:23" ht="15.75">
      <c r="B49" s="7"/>
      <c r="C49" s="5"/>
      <c r="D49" s="50"/>
      <c r="E49" s="5"/>
      <c r="F49" s="7"/>
      <c r="G49" s="7"/>
      <c r="H49" s="7"/>
      <c r="I49" s="5"/>
      <c r="J49" s="5"/>
      <c r="K49" s="5"/>
      <c r="L49" s="5"/>
      <c r="M49" s="5"/>
      <c r="N49" s="5"/>
      <c r="O49" s="5"/>
      <c r="P49" s="5"/>
      <c r="Q49" s="5"/>
      <c r="R49" s="5"/>
      <c r="S49" s="5"/>
      <c r="T49" s="5"/>
      <c r="U49" s="5"/>
      <c r="V49" s="5"/>
      <c r="W49" s="5"/>
    </row>
    <row r="50" spans="2:23" ht="15.75">
      <c r="B50" s="7"/>
      <c r="C50" s="9"/>
      <c r="D50" s="51"/>
      <c r="E50" s="9"/>
      <c r="F50" s="7"/>
      <c r="G50" s="7"/>
      <c r="H50" s="7"/>
      <c r="I50" s="5"/>
      <c r="J50" s="5"/>
      <c r="K50" s="5"/>
      <c r="L50" s="5"/>
      <c r="M50" s="5"/>
      <c r="N50" s="5"/>
      <c r="O50" s="5"/>
      <c r="P50" s="5"/>
      <c r="Q50" s="5"/>
      <c r="R50" s="5"/>
      <c r="S50" s="5"/>
      <c r="T50" s="5"/>
      <c r="U50" s="5"/>
      <c r="V50" s="5"/>
      <c r="W50" s="5"/>
    </row>
    <row r="51" spans="2:23" ht="15.75">
      <c r="B51" s="7"/>
      <c r="C51" s="9"/>
      <c r="D51" s="51"/>
      <c r="E51" s="9"/>
      <c r="F51" s="7"/>
      <c r="G51" s="7"/>
      <c r="H51" s="7"/>
      <c r="I51" s="5"/>
      <c r="J51" s="5"/>
      <c r="K51" s="5"/>
      <c r="L51" s="5"/>
      <c r="M51" s="5"/>
      <c r="N51" s="5"/>
      <c r="O51" s="5"/>
      <c r="P51" s="5"/>
      <c r="Q51" s="5"/>
      <c r="R51" s="5"/>
      <c r="S51" s="5"/>
      <c r="T51" s="5"/>
      <c r="U51" s="5"/>
      <c r="V51" s="5"/>
      <c r="W51" s="5"/>
    </row>
    <row r="52" spans="2:23" ht="15.75">
      <c r="B52" s="7"/>
      <c r="C52" s="9"/>
      <c r="D52" s="51"/>
      <c r="E52" s="9"/>
      <c r="F52" s="7"/>
      <c r="G52" s="7"/>
      <c r="H52" s="7"/>
      <c r="I52" s="5"/>
      <c r="J52" s="5"/>
      <c r="K52" s="5"/>
      <c r="L52" s="5"/>
      <c r="M52" s="5"/>
      <c r="N52" s="5"/>
      <c r="O52" s="5"/>
      <c r="P52" s="5"/>
      <c r="Q52" s="5"/>
      <c r="R52" s="5"/>
      <c r="S52" s="5"/>
      <c r="T52" s="5"/>
      <c r="U52" s="5"/>
      <c r="V52" s="5"/>
      <c r="W52" s="5"/>
    </row>
    <row r="53" spans="2:19" ht="15.75">
      <c r="B53" s="7"/>
      <c r="C53" s="9"/>
      <c r="D53" s="51"/>
      <c r="E53" s="9"/>
      <c r="F53" s="7"/>
      <c r="G53" s="7"/>
      <c r="H53" s="7"/>
      <c r="I53" s="5"/>
      <c r="J53" s="5"/>
      <c r="K53" s="5"/>
      <c r="L53" s="5"/>
      <c r="M53" s="5"/>
      <c r="N53" s="5"/>
      <c r="O53" s="5"/>
      <c r="P53" s="5"/>
      <c r="Q53" s="5"/>
      <c r="R53" s="5"/>
      <c r="S53" s="5"/>
    </row>
    <row r="54" spans="2:19" ht="15.75">
      <c r="B54" s="7"/>
      <c r="C54" s="9"/>
      <c r="D54" s="51"/>
      <c r="E54" s="9"/>
      <c r="F54" s="7"/>
      <c r="G54" s="7"/>
      <c r="H54" s="7"/>
      <c r="I54" s="5"/>
      <c r="J54" s="5"/>
      <c r="K54" s="5"/>
      <c r="L54" s="5"/>
      <c r="M54" s="5"/>
      <c r="N54" s="5"/>
      <c r="O54" s="5"/>
      <c r="P54" s="5"/>
      <c r="Q54" s="5"/>
      <c r="R54" s="5"/>
      <c r="S54" s="5"/>
    </row>
    <row r="55" spans="2:19" ht="15.75">
      <c r="B55" s="7"/>
      <c r="C55" s="9"/>
      <c r="D55" s="51"/>
      <c r="E55" s="9"/>
      <c r="F55" s="7"/>
      <c r="G55" s="7"/>
      <c r="H55" s="7"/>
      <c r="I55" s="5"/>
      <c r="J55" s="5"/>
      <c r="K55" s="5"/>
      <c r="L55" s="5"/>
      <c r="M55" s="5"/>
      <c r="N55" s="5"/>
      <c r="O55" s="5"/>
      <c r="P55" s="5"/>
      <c r="Q55" s="5"/>
      <c r="R55" s="5"/>
      <c r="S55" s="5"/>
    </row>
    <row r="56" spans="2:19" ht="15.75">
      <c r="B56" s="7"/>
      <c r="C56" s="5"/>
      <c r="D56" s="50"/>
      <c r="E56" s="5"/>
      <c r="F56" s="7"/>
      <c r="G56" s="7"/>
      <c r="H56" s="7"/>
      <c r="I56" s="5"/>
      <c r="J56" s="5"/>
      <c r="K56" s="5"/>
      <c r="L56" s="5"/>
      <c r="M56" s="5"/>
      <c r="N56" s="5"/>
      <c r="O56" s="5"/>
      <c r="P56" s="5"/>
      <c r="Q56" s="5"/>
      <c r="R56" s="5"/>
      <c r="S56" s="5"/>
    </row>
    <row r="57" spans="2:19" ht="15.75">
      <c r="B57" s="7"/>
      <c r="C57" s="5"/>
      <c r="D57" s="50"/>
      <c r="E57" s="5"/>
      <c r="F57" s="7"/>
      <c r="G57" s="7"/>
      <c r="H57" s="7"/>
      <c r="I57" s="5"/>
      <c r="J57" s="5"/>
      <c r="K57" s="5"/>
      <c r="L57" s="5"/>
      <c r="M57" s="5"/>
      <c r="N57" s="5"/>
      <c r="O57" s="5"/>
      <c r="P57" s="5"/>
      <c r="Q57" s="5"/>
      <c r="R57" s="5"/>
      <c r="S57" s="5"/>
    </row>
    <row r="58" spans="2:19" ht="15.75">
      <c r="B58" s="7"/>
      <c r="C58" s="5"/>
      <c r="D58" s="50"/>
      <c r="E58" s="5"/>
      <c r="F58" s="7"/>
      <c r="G58" s="7"/>
      <c r="H58" s="7"/>
      <c r="I58" s="5"/>
      <c r="J58" s="5"/>
      <c r="K58" s="5"/>
      <c r="L58" s="5"/>
      <c r="M58" s="5"/>
      <c r="N58" s="5"/>
      <c r="O58" s="5"/>
      <c r="P58" s="5"/>
      <c r="Q58" s="5"/>
      <c r="R58" s="5"/>
      <c r="S58" s="5"/>
    </row>
    <row r="59" spans="2:19" ht="15.75">
      <c r="B59" s="7"/>
      <c r="C59" s="9"/>
      <c r="D59" s="51"/>
      <c r="E59" s="9"/>
      <c r="F59" s="7"/>
      <c r="G59" s="7"/>
      <c r="H59" s="7"/>
      <c r="I59" s="5"/>
      <c r="J59" s="5"/>
      <c r="K59" s="5"/>
      <c r="L59" s="5"/>
      <c r="M59" s="5"/>
      <c r="N59" s="5"/>
      <c r="O59" s="5"/>
      <c r="P59" s="5"/>
      <c r="Q59" s="5"/>
      <c r="R59" s="5"/>
      <c r="S59" s="5"/>
    </row>
    <row r="60" spans="2:19" ht="15.75">
      <c r="B60" s="7"/>
      <c r="C60" s="9"/>
      <c r="D60" s="51"/>
      <c r="E60" s="9"/>
      <c r="F60" s="7"/>
      <c r="G60" s="7"/>
      <c r="H60" s="7"/>
      <c r="I60" s="5"/>
      <c r="J60" s="5"/>
      <c r="K60" s="5"/>
      <c r="L60" s="5"/>
      <c r="M60" s="5"/>
      <c r="N60" s="5"/>
      <c r="O60" s="5"/>
      <c r="P60" s="5"/>
      <c r="Q60" s="5"/>
      <c r="R60" s="5"/>
      <c r="S60" s="5"/>
    </row>
    <row r="61" spans="2:19" ht="15.75">
      <c r="B61" s="7"/>
      <c r="C61" s="9"/>
      <c r="D61" s="51"/>
      <c r="E61" s="9"/>
      <c r="F61" s="7"/>
      <c r="G61" s="7"/>
      <c r="H61" s="7"/>
      <c r="I61" s="5"/>
      <c r="J61" s="5"/>
      <c r="K61" s="5"/>
      <c r="L61" s="5"/>
      <c r="M61" s="5"/>
      <c r="N61" s="5"/>
      <c r="O61" s="5"/>
      <c r="P61" s="5"/>
      <c r="Q61" s="5"/>
      <c r="R61" s="5"/>
      <c r="S61" s="5"/>
    </row>
    <row r="62" spans="2:19" ht="15.75">
      <c r="B62" s="7"/>
      <c r="C62" s="9"/>
      <c r="D62" s="51"/>
      <c r="E62" s="9"/>
      <c r="F62" s="7"/>
      <c r="G62" s="7"/>
      <c r="H62" s="7"/>
      <c r="I62" s="5"/>
      <c r="J62" s="5"/>
      <c r="K62" s="5"/>
      <c r="L62" s="5"/>
      <c r="M62" s="5"/>
      <c r="N62" s="5"/>
      <c r="O62" s="5"/>
      <c r="P62" s="5"/>
      <c r="Q62" s="5"/>
      <c r="R62" s="5"/>
      <c r="S62" s="5"/>
    </row>
    <row r="63" spans="2:15" ht="15.75">
      <c r="B63" s="5"/>
      <c r="C63" s="5"/>
      <c r="D63" s="50"/>
      <c r="E63" s="5"/>
      <c r="F63" s="5"/>
      <c r="G63" s="5"/>
      <c r="H63" s="5"/>
      <c r="I63" s="5"/>
      <c r="J63" s="5"/>
      <c r="K63" s="5"/>
      <c r="L63" s="5"/>
      <c r="M63" s="5"/>
      <c r="N63" s="5"/>
      <c r="O63" s="5"/>
    </row>
    <row r="64" spans="2:15" ht="15.75">
      <c r="B64" s="5"/>
      <c r="C64" s="5"/>
      <c r="D64" s="50"/>
      <c r="E64" s="5"/>
      <c r="F64" s="5"/>
      <c r="G64" s="5"/>
      <c r="H64" s="5"/>
      <c r="I64" s="5"/>
      <c r="J64" s="5"/>
      <c r="K64" s="5"/>
      <c r="L64" s="5"/>
      <c r="M64" s="5"/>
      <c r="N64" s="5"/>
      <c r="O64" s="5"/>
    </row>
    <row r="65" spans="2:15" ht="15.75">
      <c r="B65" s="5"/>
      <c r="C65" s="5"/>
      <c r="D65" s="50"/>
      <c r="E65" s="5"/>
      <c r="F65" s="5"/>
      <c r="G65" s="5"/>
      <c r="H65" s="5"/>
      <c r="I65" s="5"/>
      <c r="J65" s="5"/>
      <c r="K65" s="5"/>
      <c r="L65" s="5"/>
      <c r="M65" s="5"/>
      <c r="N65" s="5"/>
      <c r="O65" s="5"/>
    </row>
    <row r="66" spans="2:15" ht="15.75">
      <c r="B66" s="5"/>
      <c r="C66" s="5"/>
      <c r="D66" s="50"/>
      <c r="E66" s="5"/>
      <c r="F66" s="5"/>
      <c r="G66" s="5"/>
      <c r="H66" s="5"/>
      <c r="I66" s="5"/>
      <c r="J66" s="5"/>
      <c r="K66" s="5"/>
      <c r="L66" s="5"/>
      <c r="M66" s="5"/>
      <c r="N66" s="5"/>
      <c r="O66" s="5"/>
    </row>
    <row r="67" spans="2:15" ht="15.75">
      <c r="B67" s="5"/>
      <c r="C67" s="5"/>
      <c r="D67" s="50"/>
      <c r="E67" s="5"/>
      <c r="F67" s="5"/>
      <c r="G67" s="5"/>
      <c r="H67" s="5"/>
      <c r="I67" s="5"/>
      <c r="J67" s="5"/>
      <c r="K67" s="5"/>
      <c r="L67" s="5"/>
      <c r="M67" s="5"/>
      <c r="N67" s="5"/>
      <c r="O67" s="5"/>
    </row>
    <row r="68" spans="2:15" ht="15.75">
      <c r="B68" s="5"/>
      <c r="C68" s="5"/>
      <c r="D68" s="50"/>
      <c r="E68" s="5"/>
      <c r="F68" s="5"/>
      <c r="G68" s="5"/>
      <c r="H68" s="5"/>
      <c r="I68" s="5"/>
      <c r="J68" s="5"/>
      <c r="K68" s="5"/>
      <c r="L68" s="5"/>
      <c r="M68" s="5"/>
      <c r="N68" s="5"/>
      <c r="O68" s="5"/>
    </row>
    <row r="69" spans="2:15" ht="15.75">
      <c r="B69" s="5"/>
      <c r="C69" s="5"/>
      <c r="D69" s="50"/>
      <c r="E69" s="5"/>
      <c r="F69" s="5"/>
      <c r="G69" s="5"/>
      <c r="H69" s="5"/>
      <c r="I69" s="5"/>
      <c r="J69" s="5"/>
      <c r="K69" s="5"/>
      <c r="L69" s="5"/>
      <c r="M69" s="5"/>
      <c r="N69" s="5"/>
      <c r="O69" s="5"/>
    </row>
    <row r="70" spans="2:15" ht="15.75">
      <c r="B70" s="5"/>
      <c r="C70" s="5"/>
      <c r="D70" s="50"/>
      <c r="E70" s="5"/>
      <c r="F70" s="5"/>
      <c r="G70" s="5"/>
      <c r="H70" s="5"/>
      <c r="I70" s="5"/>
      <c r="J70" s="5"/>
      <c r="K70" s="5"/>
      <c r="L70" s="5"/>
      <c r="M70" s="5"/>
      <c r="N70" s="5"/>
      <c r="O70" s="5"/>
    </row>
    <row r="71" spans="2:15" ht="15.75">
      <c r="B71" s="5"/>
      <c r="C71" s="5"/>
      <c r="D71" s="50"/>
      <c r="E71" s="5"/>
      <c r="F71" s="5"/>
      <c r="G71" s="5"/>
      <c r="H71" s="5"/>
      <c r="I71" s="5"/>
      <c r="J71" s="5"/>
      <c r="K71" s="5"/>
      <c r="L71" s="5"/>
      <c r="M71" s="5"/>
      <c r="N71" s="5"/>
      <c r="O71" s="5"/>
    </row>
    <row r="72" spans="2:15" ht="15.75">
      <c r="B72" s="5"/>
      <c r="C72" s="5"/>
      <c r="D72" s="50"/>
      <c r="E72" s="5"/>
      <c r="F72" s="5"/>
      <c r="G72" s="5"/>
      <c r="H72" s="5"/>
      <c r="I72" s="5"/>
      <c r="J72" s="5"/>
      <c r="K72" s="5"/>
      <c r="L72" s="5"/>
      <c r="M72" s="5"/>
      <c r="N72" s="5"/>
      <c r="O72" s="5"/>
    </row>
    <row r="73" spans="2:15" ht="15.75">
      <c r="B73" s="5"/>
      <c r="C73" s="5"/>
      <c r="D73" s="50"/>
      <c r="E73" s="5"/>
      <c r="F73" s="5"/>
      <c r="G73" s="5"/>
      <c r="H73" s="5"/>
      <c r="I73" s="5"/>
      <c r="J73" s="5"/>
      <c r="K73" s="5"/>
      <c r="L73" s="5"/>
      <c r="M73" s="5"/>
      <c r="N73" s="5"/>
      <c r="O73" s="5"/>
    </row>
    <row r="74" spans="2:15" ht="15.75">
      <c r="B74" s="5"/>
      <c r="C74" s="5"/>
      <c r="D74" s="50"/>
      <c r="E74" s="5"/>
      <c r="F74" s="5"/>
      <c r="G74" s="5"/>
      <c r="H74" s="5"/>
      <c r="I74" s="5"/>
      <c r="J74" s="5"/>
      <c r="K74" s="5"/>
      <c r="L74" s="5"/>
      <c r="M74" s="5"/>
      <c r="N74" s="5"/>
      <c r="O74" s="5"/>
    </row>
    <row r="75" spans="2:15" ht="15.75">
      <c r="B75" s="5"/>
      <c r="C75" s="5"/>
      <c r="D75" s="50"/>
      <c r="E75" s="5"/>
      <c r="F75" s="5"/>
      <c r="G75" s="5"/>
      <c r="H75" s="5"/>
      <c r="I75" s="5"/>
      <c r="J75" s="5"/>
      <c r="K75" s="5"/>
      <c r="L75" s="5"/>
      <c r="M75" s="5"/>
      <c r="N75" s="5"/>
      <c r="O75" s="5"/>
    </row>
    <row r="76" spans="2:15" ht="15.75">
      <c r="B76" s="5"/>
      <c r="C76" s="5"/>
      <c r="D76" s="50"/>
      <c r="E76" s="5"/>
      <c r="F76" s="5"/>
      <c r="G76" s="5"/>
      <c r="H76" s="5"/>
      <c r="I76" s="5"/>
      <c r="J76" s="5"/>
      <c r="K76" s="5"/>
      <c r="L76" s="5"/>
      <c r="M76" s="5"/>
      <c r="N76" s="5"/>
      <c r="O76" s="5"/>
    </row>
    <row r="77" spans="2:15" ht="15.75">
      <c r="B77" s="5"/>
      <c r="C77" s="5"/>
      <c r="D77" s="50"/>
      <c r="E77" s="5"/>
      <c r="F77" s="5"/>
      <c r="G77" s="5"/>
      <c r="H77" s="5"/>
      <c r="I77" s="5"/>
      <c r="J77" s="5"/>
      <c r="K77" s="5"/>
      <c r="L77" s="5"/>
      <c r="M77" s="5"/>
      <c r="N77" s="5"/>
      <c r="O77" s="5"/>
    </row>
    <row r="78" spans="2:15" ht="15.75">
      <c r="B78" s="5"/>
      <c r="C78" s="5"/>
      <c r="D78" s="50"/>
      <c r="E78" s="5"/>
      <c r="F78" s="5"/>
      <c r="G78" s="5"/>
      <c r="H78" s="5"/>
      <c r="I78" s="5"/>
      <c r="J78" s="5"/>
      <c r="K78" s="5"/>
      <c r="L78" s="5"/>
      <c r="M78" s="5"/>
      <c r="N78" s="5"/>
      <c r="O78" s="5"/>
    </row>
    <row r="79" spans="2:15" ht="15.75">
      <c r="B79" s="5"/>
      <c r="C79" s="5"/>
      <c r="D79" s="50"/>
      <c r="E79" s="5"/>
      <c r="F79" s="5"/>
      <c r="G79" s="5"/>
      <c r="H79" s="5"/>
      <c r="I79" s="5"/>
      <c r="J79" s="5"/>
      <c r="K79" s="5"/>
      <c r="L79" s="5"/>
      <c r="M79" s="5"/>
      <c r="N79" s="5"/>
      <c r="O79" s="5"/>
    </row>
    <row r="80" spans="2:15" ht="15.75">
      <c r="B80" s="5"/>
      <c r="C80" s="5"/>
      <c r="D80" s="50"/>
      <c r="E80" s="5"/>
      <c r="F80" s="5"/>
      <c r="G80" s="5"/>
      <c r="H80" s="5"/>
      <c r="I80" s="5"/>
      <c r="J80" s="5"/>
      <c r="K80" s="5"/>
      <c r="L80" s="5"/>
      <c r="M80" s="5"/>
      <c r="N80" s="5"/>
      <c r="O80" s="5"/>
    </row>
    <row r="81" spans="2:15" ht="15.75">
      <c r="B81" s="5"/>
      <c r="C81" s="5"/>
      <c r="D81" s="50"/>
      <c r="E81" s="5"/>
      <c r="F81" s="5"/>
      <c r="G81" s="5"/>
      <c r="H81" s="5"/>
      <c r="I81" s="5"/>
      <c r="J81" s="5"/>
      <c r="K81" s="5"/>
      <c r="L81" s="5"/>
      <c r="M81" s="5"/>
      <c r="N81" s="5"/>
      <c r="O81" s="5"/>
    </row>
    <row r="82" spans="2:15" ht="15.75">
      <c r="B82" s="5"/>
      <c r="C82" s="5"/>
      <c r="D82" s="50"/>
      <c r="E82" s="5"/>
      <c r="F82" s="5"/>
      <c r="G82" s="5"/>
      <c r="H82" s="5"/>
      <c r="I82" s="5"/>
      <c r="J82" s="5"/>
      <c r="K82" s="5"/>
      <c r="L82" s="5"/>
      <c r="M82" s="5"/>
      <c r="N82" s="5"/>
      <c r="O82" s="5"/>
    </row>
    <row r="83" spans="2:15" ht="15.75">
      <c r="B83" s="5"/>
      <c r="C83" s="5"/>
      <c r="D83" s="50"/>
      <c r="E83" s="5"/>
      <c r="F83" s="5"/>
      <c r="G83" s="5"/>
      <c r="H83" s="5"/>
      <c r="I83" s="5"/>
      <c r="J83" s="5"/>
      <c r="K83" s="5"/>
      <c r="L83" s="5"/>
      <c r="M83" s="5"/>
      <c r="N83" s="5"/>
      <c r="O83" s="5"/>
    </row>
    <row r="84" spans="2:15" ht="15.75">
      <c r="B84" s="5"/>
      <c r="C84" s="5"/>
      <c r="D84" s="50"/>
      <c r="E84" s="5"/>
      <c r="F84" s="5"/>
      <c r="G84" s="5"/>
      <c r="H84" s="5"/>
      <c r="I84" s="5"/>
      <c r="J84" s="5"/>
      <c r="K84" s="5"/>
      <c r="L84" s="5"/>
      <c r="M84" s="5"/>
      <c r="N84" s="5"/>
      <c r="O84" s="5"/>
    </row>
    <row r="85" spans="2:15" ht="15.75">
      <c r="B85" s="5"/>
      <c r="C85" s="5"/>
      <c r="D85" s="50"/>
      <c r="E85" s="5"/>
      <c r="F85" s="5"/>
      <c r="G85" s="5"/>
      <c r="H85" s="5"/>
      <c r="I85" s="5"/>
      <c r="J85" s="5"/>
      <c r="K85" s="5"/>
      <c r="L85" s="5"/>
      <c r="M85" s="5"/>
      <c r="N85" s="5"/>
      <c r="O85" s="5"/>
    </row>
    <row r="86" spans="2:15" ht="15.75">
      <c r="B86" s="5"/>
      <c r="C86" s="5"/>
      <c r="D86" s="50"/>
      <c r="E86" s="5"/>
      <c r="F86" s="5"/>
      <c r="G86" s="5"/>
      <c r="H86" s="5"/>
      <c r="I86" s="5"/>
      <c r="J86" s="5"/>
      <c r="K86" s="5"/>
      <c r="L86" s="5"/>
      <c r="M86" s="5"/>
      <c r="N86" s="5"/>
      <c r="O86" s="5"/>
    </row>
    <row r="87" spans="2:15" ht="15.75">
      <c r="B87" s="5"/>
      <c r="C87" s="5"/>
      <c r="D87" s="50"/>
      <c r="E87" s="5"/>
      <c r="F87" s="5"/>
      <c r="G87" s="5"/>
      <c r="H87" s="5"/>
      <c r="I87" s="5"/>
      <c r="J87" s="5"/>
      <c r="K87" s="5"/>
      <c r="L87" s="5"/>
      <c r="M87" s="5"/>
      <c r="N87" s="5"/>
      <c r="O87" s="5"/>
    </row>
    <row r="88" spans="2:15" ht="15.75">
      <c r="B88" s="5"/>
      <c r="C88" s="5"/>
      <c r="D88" s="50"/>
      <c r="E88" s="5"/>
      <c r="F88" s="5"/>
      <c r="G88" s="5"/>
      <c r="H88" s="5"/>
      <c r="I88" s="5"/>
      <c r="J88" s="5"/>
      <c r="K88" s="5"/>
      <c r="L88" s="5"/>
      <c r="M88" s="5"/>
      <c r="N88" s="5"/>
      <c r="O88" s="5"/>
    </row>
    <row r="89" spans="2:15" ht="15.75">
      <c r="B89" s="5"/>
      <c r="C89" s="5"/>
      <c r="D89" s="50"/>
      <c r="E89" s="5"/>
      <c r="F89" s="5"/>
      <c r="G89" s="5"/>
      <c r="H89" s="5"/>
      <c r="I89" s="5"/>
      <c r="J89" s="5"/>
      <c r="K89" s="5"/>
      <c r="L89" s="5"/>
      <c r="M89" s="5"/>
      <c r="N89" s="5"/>
      <c r="O89" s="5"/>
    </row>
    <row r="90" spans="2:15" ht="15.75">
      <c r="B90" s="5"/>
      <c r="C90" s="5"/>
      <c r="D90" s="50"/>
      <c r="E90" s="5"/>
      <c r="F90" s="5"/>
      <c r="G90" s="5"/>
      <c r="H90" s="5"/>
      <c r="I90" s="5"/>
      <c r="J90" s="5"/>
      <c r="K90" s="5"/>
      <c r="L90" s="5"/>
      <c r="M90" s="5"/>
      <c r="N90" s="5"/>
      <c r="O90" s="5"/>
    </row>
    <row r="91" spans="2:15" ht="15.75">
      <c r="B91" s="5"/>
      <c r="C91" s="5"/>
      <c r="D91" s="50"/>
      <c r="E91" s="5"/>
      <c r="F91" s="5"/>
      <c r="G91" s="5"/>
      <c r="H91" s="5"/>
      <c r="I91" s="5"/>
      <c r="J91" s="5"/>
      <c r="K91" s="5"/>
      <c r="L91" s="5"/>
      <c r="M91" s="5"/>
      <c r="N91" s="5"/>
      <c r="O91" s="5"/>
    </row>
    <row r="92" spans="2:15" ht="15.75">
      <c r="B92" s="5"/>
      <c r="C92" s="5"/>
      <c r="D92" s="50"/>
      <c r="E92" s="5"/>
      <c r="F92" s="5"/>
      <c r="G92" s="5"/>
      <c r="H92" s="5"/>
      <c r="I92" s="5"/>
      <c r="J92" s="5"/>
      <c r="K92" s="5"/>
      <c r="L92" s="5"/>
      <c r="M92" s="5"/>
      <c r="N92" s="5"/>
      <c r="O92" s="5"/>
    </row>
    <row r="93" spans="2:15" ht="15.75">
      <c r="B93" s="5"/>
      <c r="C93" s="5"/>
      <c r="D93" s="50"/>
      <c r="E93" s="5"/>
      <c r="F93" s="5"/>
      <c r="G93" s="5"/>
      <c r="H93" s="5"/>
      <c r="I93" s="5"/>
      <c r="J93" s="5"/>
      <c r="K93" s="5"/>
      <c r="L93" s="5"/>
      <c r="M93" s="5"/>
      <c r="N93" s="5"/>
      <c r="O93" s="5"/>
    </row>
    <row r="94" spans="2:15" ht="15.75">
      <c r="B94" s="5"/>
      <c r="C94" s="5"/>
      <c r="D94" s="50"/>
      <c r="E94" s="5"/>
      <c r="F94" s="5"/>
      <c r="G94" s="5"/>
      <c r="H94" s="5"/>
      <c r="I94" s="5"/>
      <c r="J94" s="5"/>
      <c r="K94" s="5"/>
      <c r="L94" s="5"/>
      <c r="M94" s="5"/>
      <c r="N94" s="5"/>
      <c r="O94" s="5"/>
    </row>
    <row r="95" spans="2:15" ht="15.75">
      <c r="B95" s="5"/>
      <c r="C95" s="5"/>
      <c r="D95" s="50"/>
      <c r="E95" s="5"/>
      <c r="F95" s="5"/>
      <c r="G95" s="5"/>
      <c r="H95" s="5"/>
      <c r="I95" s="5"/>
      <c r="J95" s="5"/>
      <c r="K95" s="5"/>
      <c r="L95" s="5"/>
      <c r="M95" s="5"/>
      <c r="N95" s="5"/>
      <c r="O95" s="5"/>
    </row>
    <row r="96" spans="2:15" ht="15.75">
      <c r="B96" s="5"/>
      <c r="C96" s="5"/>
      <c r="D96" s="50"/>
      <c r="E96" s="5"/>
      <c r="F96" s="5"/>
      <c r="G96" s="5"/>
      <c r="H96" s="5"/>
      <c r="I96" s="5"/>
      <c r="J96" s="5"/>
      <c r="K96" s="5"/>
      <c r="L96" s="5"/>
      <c r="M96" s="5"/>
      <c r="N96" s="5"/>
      <c r="O96" s="5"/>
    </row>
    <row r="97" spans="2:15" ht="15.75">
      <c r="B97" s="5"/>
      <c r="C97" s="5"/>
      <c r="D97" s="50"/>
      <c r="E97" s="5"/>
      <c r="F97" s="5"/>
      <c r="G97" s="5"/>
      <c r="H97" s="5"/>
      <c r="I97" s="5"/>
      <c r="J97" s="5"/>
      <c r="K97" s="5"/>
      <c r="L97" s="5"/>
      <c r="M97" s="5"/>
      <c r="N97" s="5"/>
      <c r="O97" s="5"/>
    </row>
    <row r="98" spans="2:15" ht="15.75">
      <c r="B98" s="5"/>
      <c r="C98" s="5"/>
      <c r="D98" s="50"/>
      <c r="E98" s="5"/>
      <c r="F98" s="5"/>
      <c r="G98" s="5"/>
      <c r="H98" s="5"/>
      <c r="I98" s="5"/>
      <c r="J98" s="5"/>
      <c r="K98" s="5"/>
      <c r="L98" s="5"/>
      <c r="M98" s="5"/>
      <c r="N98" s="5"/>
      <c r="O98" s="5"/>
    </row>
  </sheetData>
  <sheetProtection/>
  <mergeCells count="20">
    <mergeCell ref="N7:N8"/>
    <mergeCell ref="S7:S8"/>
    <mergeCell ref="O7:O8"/>
    <mergeCell ref="P7:P8"/>
    <mergeCell ref="Q7:Q8"/>
    <mergeCell ref="R7:R8"/>
    <mergeCell ref="B5:H5"/>
    <mergeCell ref="B7:B8"/>
    <mergeCell ref="C7:C8"/>
    <mergeCell ref="H7:H8"/>
    <mergeCell ref="D7:D8"/>
    <mergeCell ref="E7:E8"/>
    <mergeCell ref="F7:G7"/>
    <mergeCell ref="B44:C44"/>
    <mergeCell ref="E44:H44"/>
    <mergeCell ref="C42:F42"/>
    <mergeCell ref="L7:L8"/>
    <mergeCell ref="M7:M8"/>
    <mergeCell ref="J7:J8"/>
    <mergeCell ref="K7:K8"/>
  </mergeCells>
  <printOptions/>
  <pageMargins left="0.75" right="0.75" top="1" bottom="1" header="0.5" footer="0.5"/>
  <pageSetup fitToHeight="1" fitToWidth="1" orientation="portrait" scale="39" r:id="rId1"/>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2"/>
  <sheetViews>
    <sheetView zoomScale="75" zoomScaleNormal="75" zoomScaleSheetLayoutView="86" zoomScalePageLayoutView="0" workbookViewId="0" topLeftCell="A1">
      <selection activeCell="C30" sqref="C30"/>
    </sheetView>
  </sheetViews>
  <sheetFormatPr defaultColWidth="9.140625" defaultRowHeight="12.75"/>
  <cols>
    <col min="1" max="1" width="7.7109375" style="2" customWidth="1"/>
    <col min="2" max="2" width="19.8515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5" t="s">
        <v>639</v>
      </c>
    </row>
    <row r="3" spans="2:8" s="12" customFormat="1" ht="20.25">
      <c r="B3" s="136" t="s">
        <v>758</v>
      </c>
      <c r="C3" s="552" t="s">
        <v>873</v>
      </c>
      <c r="F3" s="44"/>
      <c r="G3" s="44"/>
      <c r="H3" s="44"/>
    </row>
    <row r="4" spans="2:8" s="12" customFormat="1" ht="20.25">
      <c r="B4" s="136" t="s">
        <v>874</v>
      </c>
      <c r="C4" s="553" t="s">
        <v>875</v>
      </c>
      <c r="F4" s="44"/>
      <c r="G4" s="44"/>
      <c r="H4" s="44"/>
    </row>
    <row r="7" spans="2:8" ht="18.75">
      <c r="B7" s="624" t="s">
        <v>59</v>
      </c>
      <c r="C7" s="624"/>
      <c r="D7" s="624"/>
      <c r="E7" s="624"/>
      <c r="F7" s="624"/>
      <c r="G7" s="45"/>
      <c r="H7" s="45"/>
    </row>
    <row r="8" spans="3:7" ht="16.5" customHeight="1" thickBot="1">
      <c r="C8" s="18"/>
      <c r="D8" s="18"/>
      <c r="E8" s="18"/>
      <c r="F8" s="18"/>
      <c r="G8" s="17"/>
    </row>
    <row r="9" spans="2:18" ht="25.5" customHeight="1">
      <c r="B9" s="609" t="s">
        <v>10</v>
      </c>
      <c r="C9" s="611" t="s">
        <v>196</v>
      </c>
      <c r="D9" s="599" t="s">
        <v>143</v>
      </c>
      <c r="E9" s="599" t="s">
        <v>142</v>
      </c>
      <c r="F9" s="627" t="s">
        <v>646</v>
      </c>
      <c r="G9" s="43"/>
      <c r="H9" s="43"/>
      <c r="I9" s="614"/>
      <c r="J9" s="615"/>
      <c r="K9" s="614"/>
      <c r="L9" s="615"/>
      <c r="M9" s="614"/>
      <c r="N9" s="615"/>
      <c r="O9" s="614"/>
      <c r="P9" s="615"/>
      <c r="Q9" s="615"/>
      <c r="R9" s="615"/>
    </row>
    <row r="10" spans="2:18" ht="36.75" customHeight="1" thickBot="1">
      <c r="B10" s="610"/>
      <c r="C10" s="626"/>
      <c r="D10" s="600"/>
      <c r="E10" s="600"/>
      <c r="F10" s="628"/>
      <c r="G10" s="42"/>
      <c r="H10" s="43"/>
      <c r="I10" s="614"/>
      <c r="J10" s="614"/>
      <c r="K10" s="614"/>
      <c r="L10" s="614"/>
      <c r="M10" s="614"/>
      <c r="N10" s="615"/>
      <c r="O10" s="614"/>
      <c r="P10" s="615"/>
      <c r="Q10" s="615"/>
      <c r="R10" s="615"/>
    </row>
    <row r="11" spans="2:18" s="59" customFormat="1" ht="36.75" customHeight="1">
      <c r="B11" s="334"/>
      <c r="C11" s="333" t="s">
        <v>836</v>
      </c>
      <c r="D11" s="335">
        <v>39</v>
      </c>
      <c r="E11" s="335">
        <v>11</v>
      </c>
      <c r="F11" s="336">
        <v>2</v>
      </c>
      <c r="G11" s="79"/>
      <c r="H11" s="79"/>
      <c r="I11" s="80"/>
      <c r="J11" s="80"/>
      <c r="K11" s="80"/>
      <c r="L11" s="80"/>
      <c r="M11" s="80"/>
      <c r="N11" s="64"/>
      <c r="O11" s="80"/>
      <c r="P11" s="64"/>
      <c r="Q11" s="64"/>
      <c r="R11" s="64"/>
    </row>
    <row r="12" spans="2:18" s="59" customFormat="1" ht="18.75">
      <c r="B12" s="337" t="s">
        <v>80</v>
      </c>
      <c r="C12" s="81" t="s">
        <v>38</v>
      </c>
      <c r="D12" s="58"/>
      <c r="E12" s="58"/>
      <c r="F12" s="338"/>
      <c r="G12" s="60"/>
      <c r="H12" s="60"/>
      <c r="I12" s="60"/>
      <c r="J12" s="60"/>
      <c r="K12" s="60"/>
      <c r="L12" s="60"/>
      <c r="M12" s="60"/>
      <c r="N12" s="60"/>
      <c r="O12" s="60"/>
      <c r="P12" s="60"/>
      <c r="Q12" s="60"/>
      <c r="R12" s="60"/>
    </row>
    <row r="13" spans="2:18" s="59" customFormat="1" ht="18.75">
      <c r="B13" s="337" t="s">
        <v>81</v>
      </c>
      <c r="C13" s="82" t="s">
        <v>860</v>
      </c>
      <c r="D13" s="437">
        <v>1</v>
      </c>
      <c r="E13" s="437"/>
      <c r="F13" s="401"/>
      <c r="G13" s="60"/>
      <c r="H13" s="60"/>
      <c r="I13" s="60"/>
      <c r="J13" s="60"/>
      <c r="K13" s="60"/>
      <c r="L13" s="60"/>
      <c r="M13" s="60"/>
      <c r="N13" s="60"/>
      <c r="O13" s="60"/>
      <c r="P13" s="60"/>
      <c r="Q13" s="60"/>
      <c r="R13" s="60"/>
    </row>
    <row r="14" spans="2:18" s="59" customFormat="1" ht="18.75">
      <c r="B14" s="337" t="s">
        <v>82</v>
      </c>
      <c r="C14" s="82" t="s">
        <v>760</v>
      </c>
      <c r="D14" s="58"/>
      <c r="E14" s="437"/>
      <c r="F14" s="401"/>
      <c r="G14" s="60"/>
      <c r="H14" s="60"/>
      <c r="I14" s="60"/>
      <c r="J14" s="60"/>
      <c r="K14" s="60"/>
      <c r="L14" s="60"/>
      <c r="M14" s="60"/>
      <c r="N14" s="60"/>
      <c r="O14" s="60"/>
      <c r="P14" s="60"/>
      <c r="Q14" s="60"/>
      <c r="R14" s="60"/>
    </row>
    <row r="15" spans="2:18" s="59" customFormat="1" ht="18.75">
      <c r="B15" s="337" t="s">
        <v>83</v>
      </c>
      <c r="C15" s="82" t="s">
        <v>810</v>
      </c>
      <c r="D15" s="437"/>
      <c r="E15" s="58"/>
      <c r="F15" s="338"/>
      <c r="G15" s="60"/>
      <c r="H15" s="60"/>
      <c r="I15" s="60"/>
      <c r="J15" s="60"/>
      <c r="K15" s="60"/>
      <c r="L15" s="60"/>
      <c r="M15" s="60"/>
      <c r="N15" s="60"/>
      <c r="O15" s="60"/>
      <c r="P15" s="60"/>
      <c r="Q15" s="60"/>
      <c r="R15" s="60"/>
    </row>
    <row r="16" spans="2:18" s="59" customFormat="1" ht="18.75">
      <c r="B16" s="337" t="s">
        <v>84</v>
      </c>
      <c r="C16" s="82" t="s">
        <v>811</v>
      </c>
      <c r="D16" s="437">
        <v>1</v>
      </c>
      <c r="E16" s="437">
        <v>1</v>
      </c>
      <c r="F16" s="338"/>
      <c r="G16" s="60"/>
      <c r="H16" s="60"/>
      <c r="I16" s="60"/>
      <c r="J16" s="60"/>
      <c r="K16" s="60"/>
      <c r="L16" s="60"/>
      <c r="M16" s="60"/>
      <c r="N16" s="60"/>
      <c r="O16" s="60"/>
      <c r="P16" s="60"/>
      <c r="Q16" s="60"/>
      <c r="R16" s="60"/>
    </row>
    <row r="17" spans="2:18" s="59" customFormat="1" ht="18.75">
      <c r="B17" s="337" t="s">
        <v>167</v>
      </c>
      <c r="C17" s="82" t="s">
        <v>861</v>
      </c>
      <c r="D17" s="437"/>
      <c r="E17" s="437">
        <v>5</v>
      </c>
      <c r="F17" s="338"/>
      <c r="G17" s="60"/>
      <c r="H17" s="60"/>
      <c r="I17" s="60"/>
      <c r="J17" s="60"/>
      <c r="K17" s="60"/>
      <c r="L17" s="60"/>
      <c r="M17" s="60"/>
      <c r="N17" s="60"/>
      <c r="O17" s="60"/>
      <c r="P17" s="60"/>
      <c r="Q17" s="60"/>
      <c r="R17" s="60"/>
    </row>
    <row r="18" spans="2:18" s="59" customFormat="1" ht="13.5" customHeight="1">
      <c r="B18" s="339"/>
      <c r="C18" s="82"/>
      <c r="D18" s="58"/>
      <c r="E18" s="58"/>
      <c r="F18" s="338"/>
      <c r="G18" s="60"/>
      <c r="H18" s="60"/>
      <c r="I18" s="60"/>
      <c r="J18" s="60"/>
      <c r="K18" s="60"/>
      <c r="L18" s="60"/>
      <c r="M18" s="60"/>
      <c r="N18" s="60"/>
      <c r="O18" s="60"/>
      <c r="P18" s="60"/>
      <c r="Q18" s="60"/>
      <c r="R18" s="60"/>
    </row>
    <row r="19" spans="2:18" s="59" customFormat="1" ht="18.75">
      <c r="B19" s="337" t="s">
        <v>168</v>
      </c>
      <c r="C19" s="81" t="s">
        <v>39</v>
      </c>
      <c r="D19" s="58"/>
      <c r="E19" s="58"/>
      <c r="F19" s="338"/>
      <c r="G19" s="60"/>
      <c r="H19" s="60"/>
      <c r="I19" s="60"/>
      <c r="J19" s="60"/>
      <c r="K19" s="60"/>
      <c r="L19" s="60"/>
      <c r="M19" s="60"/>
      <c r="N19" s="60"/>
      <c r="O19" s="60"/>
      <c r="P19" s="60"/>
      <c r="Q19" s="60"/>
      <c r="R19" s="60"/>
    </row>
    <row r="20" spans="2:18" s="59" customFormat="1" ht="18.75">
      <c r="B20" s="337" t="s">
        <v>169</v>
      </c>
      <c r="C20" s="57" t="s">
        <v>761</v>
      </c>
      <c r="D20" s="437">
        <v>5</v>
      </c>
      <c r="E20" s="437">
        <v>4</v>
      </c>
      <c r="F20" s="401">
        <v>1</v>
      </c>
      <c r="G20" s="60"/>
      <c r="H20" s="60"/>
      <c r="I20" s="60"/>
      <c r="J20" s="60"/>
      <c r="K20" s="60"/>
      <c r="L20" s="60"/>
      <c r="M20" s="60"/>
      <c r="N20" s="60"/>
      <c r="O20" s="60"/>
      <c r="P20" s="60"/>
      <c r="Q20" s="60"/>
      <c r="R20" s="60"/>
    </row>
    <row r="21" spans="2:18" s="59" customFormat="1" ht="37.5">
      <c r="B21" s="337" t="s">
        <v>170</v>
      </c>
      <c r="C21" s="57" t="s">
        <v>807</v>
      </c>
      <c r="D21" s="58"/>
      <c r="E21" s="437"/>
      <c r="F21" s="338"/>
      <c r="G21" s="60"/>
      <c r="H21" s="60"/>
      <c r="I21" s="60"/>
      <c r="J21" s="60"/>
      <c r="K21" s="60"/>
      <c r="L21" s="60"/>
      <c r="M21" s="60"/>
      <c r="N21" s="60"/>
      <c r="O21" s="60"/>
      <c r="P21" s="60"/>
      <c r="Q21" s="60"/>
      <c r="R21" s="60"/>
    </row>
    <row r="22" spans="2:18" s="59" customFormat="1" ht="37.5">
      <c r="B22" s="337" t="s">
        <v>171</v>
      </c>
      <c r="C22" s="57" t="s">
        <v>808</v>
      </c>
      <c r="D22" s="58"/>
      <c r="E22" s="437"/>
      <c r="F22" s="401"/>
      <c r="G22" s="60"/>
      <c r="H22" s="60"/>
      <c r="I22" s="60"/>
      <c r="J22" s="60"/>
      <c r="K22" s="60"/>
      <c r="L22" s="60"/>
      <c r="M22" s="60"/>
      <c r="N22" s="60"/>
      <c r="O22" s="60"/>
      <c r="P22" s="60"/>
      <c r="Q22" s="60"/>
      <c r="R22" s="60"/>
    </row>
    <row r="23" spans="2:18" s="59" customFormat="1" ht="18.75">
      <c r="B23" s="337" t="s">
        <v>172</v>
      </c>
      <c r="C23" s="57" t="s">
        <v>809</v>
      </c>
      <c r="D23" s="58"/>
      <c r="E23" s="437"/>
      <c r="F23" s="338"/>
      <c r="G23" s="60"/>
      <c r="H23" s="60"/>
      <c r="I23" s="60"/>
      <c r="J23" s="60"/>
      <c r="K23" s="60"/>
      <c r="L23" s="60"/>
      <c r="M23" s="60"/>
      <c r="N23" s="60"/>
      <c r="O23" s="60"/>
      <c r="P23" s="60"/>
      <c r="Q23" s="60"/>
      <c r="R23" s="60"/>
    </row>
    <row r="24" spans="2:18" s="40" customFormat="1" ht="36.75" customHeight="1" thickBot="1">
      <c r="B24" s="340"/>
      <c r="C24" s="341" t="s">
        <v>870</v>
      </c>
      <c r="D24" s="565">
        <v>42</v>
      </c>
      <c r="E24" s="565">
        <v>9</v>
      </c>
      <c r="F24" s="566">
        <v>3</v>
      </c>
      <c r="G24" s="83"/>
      <c r="H24" s="83"/>
      <c r="I24" s="83"/>
      <c r="J24" s="83"/>
      <c r="K24" s="83"/>
      <c r="L24" s="83"/>
      <c r="M24" s="83"/>
      <c r="N24" s="83"/>
      <c r="O24" s="83"/>
      <c r="P24" s="83"/>
      <c r="Q24" s="83"/>
      <c r="R24" s="83"/>
    </row>
    <row r="25" spans="2:18" s="59" customFormat="1" ht="18.75">
      <c r="B25" s="84"/>
      <c r="C25" s="85"/>
      <c r="D25" s="60"/>
      <c r="E25" s="60"/>
      <c r="F25" s="60"/>
      <c r="G25" s="60"/>
      <c r="H25" s="60"/>
      <c r="I25" s="60"/>
      <c r="J25" s="60"/>
      <c r="K25" s="60"/>
      <c r="L25" s="60"/>
      <c r="M25" s="60"/>
      <c r="N25" s="60"/>
      <c r="O25" s="60"/>
      <c r="P25" s="60"/>
      <c r="Q25" s="60"/>
      <c r="R25" s="60"/>
    </row>
    <row r="26" spans="6:18" s="59" customFormat="1" ht="18.75">
      <c r="F26" s="60"/>
      <c r="G26" s="60"/>
      <c r="H26" s="60"/>
      <c r="I26" s="60"/>
      <c r="J26" s="60"/>
      <c r="K26" s="60"/>
      <c r="L26" s="60"/>
      <c r="M26" s="60"/>
      <c r="N26" s="60"/>
      <c r="O26" s="60"/>
      <c r="P26" s="60"/>
      <c r="Q26" s="60"/>
      <c r="R26" s="60"/>
    </row>
    <row r="27" spans="3:18" s="59" customFormat="1" ht="18.75">
      <c r="C27" s="59" t="s">
        <v>661</v>
      </c>
      <c r="F27" s="60"/>
      <c r="G27" s="60"/>
      <c r="H27" s="60"/>
      <c r="I27" s="60"/>
      <c r="J27" s="60"/>
      <c r="K27" s="60"/>
      <c r="L27" s="60"/>
      <c r="M27" s="60"/>
      <c r="N27" s="60"/>
      <c r="O27" s="60"/>
      <c r="P27" s="60"/>
      <c r="Q27" s="60"/>
      <c r="R27" s="60"/>
    </row>
    <row r="28" spans="3:18" s="59" customFormat="1" ht="18.75">
      <c r="C28" s="59" t="s">
        <v>662</v>
      </c>
      <c r="F28" s="60"/>
      <c r="G28" s="60"/>
      <c r="H28" s="60"/>
      <c r="I28" s="60"/>
      <c r="J28" s="60"/>
      <c r="K28" s="60"/>
      <c r="L28" s="60"/>
      <c r="M28" s="60"/>
      <c r="N28" s="60"/>
      <c r="O28" s="60"/>
      <c r="P28" s="60"/>
      <c r="Q28" s="60"/>
      <c r="R28" s="60"/>
    </row>
    <row r="29" spans="6:18" s="59" customFormat="1" ht="18.75">
      <c r="F29" s="60"/>
      <c r="G29" s="60"/>
      <c r="H29" s="60"/>
      <c r="I29" s="60"/>
      <c r="J29" s="60"/>
      <c r="K29" s="60"/>
      <c r="L29" s="60"/>
      <c r="M29" s="60"/>
      <c r="N29" s="60"/>
      <c r="O29" s="60"/>
      <c r="P29" s="60"/>
      <c r="Q29" s="60"/>
      <c r="R29" s="60"/>
    </row>
    <row r="30" spans="6:18" s="59" customFormat="1" ht="18.75" customHeight="1">
      <c r="F30" s="60"/>
      <c r="G30" s="60"/>
      <c r="H30" s="60"/>
      <c r="I30" s="60"/>
      <c r="J30" s="60"/>
      <c r="K30" s="60"/>
      <c r="L30" s="60"/>
      <c r="M30" s="60"/>
      <c r="N30" s="60"/>
      <c r="O30" s="60"/>
      <c r="P30" s="60"/>
      <c r="Q30" s="60"/>
      <c r="R30" s="60"/>
    </row>
    <row r="31" spans="2:18" s="59" customFormat="1" ht="18.75">
      <c r="B31" s="59" t="s">
        <v>879</v>
      </c>
      <c r="C31" s="61"/>
      <c r="D31" s="62" t="s">
        <v>75</v>
      </c>
      <c r="E31" s="625" t="s">
        <v>657</v>
      </c>
      <c r="F31" s="625"/>
      <c r="G31" s="625"/>
      <c r="H31" s="60"/>
      <c r="I31" s="60"/>
      <c r="J31" s="60"/>
      <c r="K31" s="60"/>
      <c r="L31" s="60"/>
      <c r="M31" s="60"/>
      <c r="N31" s="60"/>
      <c r="O31" s="60"/>
      <c r="P31" s="60"/>
      <c r="Q31" s="60"/>
      <c r="R31" s="60"/>
    </row>
    <row r="32" spans="4:18" ht="18.75">
      <c r="D32" s="62"/>
      <c r="I32" s="5"/>
      <c r="J32" s="5"/>
      <c r="K32" s="5"/>
      <c r="L32" s="5"/>
      <c r="M32" s="5"/>
      <c r="N32" s="5"/>
      <c r="O32" s="5"/>
      <c r="P32" s="5"/>
      <c r="Q32" s="5"/>
      <c r="R32" s="5"/>
    </row>
  </sheetData>
  <sheetProtection/>
  <mergeCells count="17">
    <mergeCell ref="R9:R10"/>
    <mergeCell ref="K9:K10"/>
    <mergeCell ref="L9:L10"/>
    <mergeCell ref="M9:M10"/>
    <mergeCell ref="N9:N10"/>
    <mergeCell ref="Q9:Q10"/>
    <mergeCell ref="O9:O10"/>
    <mergeCell ref="P9:P10"/>
    <mergeCell ref="B7:F7"/>
    <mergeCell ref="E31:G31"/>
    <mergeCell ref="I9:I10"/>
    <mergeCell ref="J9:J10"/>
    <mergeCell ref="B9:B10"/>
    <mergeCell ref="C9:C10"/>
    <mergeCell ref="D9:D10"/>
    <mergeCell ref="E9:E10"/>
    <mergeCell ref="F9:F10"/>
  </mergeCells>
  <printOptions/>
  <pageMargins left="0.47" right="0.38" top="1" bottom="1" header="0.5" footer="0.5"/>
  <pageSetup fitToHeight="1" fitToWidth="1" orientation="landscape" scale="69" r:id="rId1"/>
  <ignoredErrors>
    <ignoredError sqref="B18 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2:V83"/>
  <sheetViews>
    <sheetView zoomScale="75" zoomScaleNormal="75" zoomScalePageLayoutView="0" workbookViewId="0" topLeftCell="F1">
      <selection activeCell="H50" sqref="H50"/>
    </sheetView>
  </sheetViews>
  <sheetFormatPr defaultColWidth="9.140625" defaultRowHeight="12.75"/>
  <cols>
    <col min="1" max="1" width="9.140625" style="2" customWidth="1"/>
    <col min="2" max="2" width="18.57421875" style="2" customWidth="1"/>
    <col min="3" max="3" width="56.00390625" style="2" customWidth="1"/>
    <col min="4" max="4" width="29.421875" style="2" customWidth="1"/>
    <col min="5" max="5" width="28.00390625" style="4" customWidth="1"/>
    <col min="6" max="6" width="27.00390625" style="4" customWidth="1"/>
    <col min="7" max="7" width="28.8515625" style="4" customWidth="1"/>
    <col min="8" max="8" width="26.140625" style="2" customWidth="1"/>
    <col min="9" max="9" width="25.140625" style="2" customWidth="1"/>
    <col min="10" max="10" width="18.421875" style="2" customWidth="1"/>
    <col min="11" max="11" width="17.00390625" style="2" customWidth="1"/>
    <col min="12" max="12" width="17.28125" style="2" customWidth="1"/>
    <col min="13" max="14" width="16.57421875" style="2" customWidth="1"/>
    <col min="15" max="15" width="13.7109375" style="2" customWidth="1"/>
    <col min="16" max="16" width="20.7109375" style="2" customWidth="1"/>
    <col min="17" max="17" width="22.28125" style="2" customWidth="1"/>
    <col min="18" max="18" width="13.140625" style="5" customWidth="1"/>
    <col min="19" max="19" width="9.140625" style="2" customWidth="1"/>
    <col min="20" max="20" width="56.421875" style="2" customWidth="1"/>
    <col min="21" max="16384" width="9.140625" style="2" customWidth="1"/>
  </cols>
  <sheetData>
    <row r="2" spans="2:17" ht="20.25">
      <c r="B2" s="136" t="s">
        <v>758</v>
      </c>
      <c r="C2" s="552" t="s">
        <v>873</v>
      </c>
      <c r="Q2" s="15" t="s">
        <v>638</v>
      </c>
    </row>
    <row r="3" spans="2:3" ht="20.25">
      <c r="B3" s="136" t="s">
        <v>874</v>
      </c>
      <c r="C3" s="553" t="s">
        <v>875</v>
      </c>
    </row>
    <row r="4" ht="15.75">
      <c r="E4" s="411"/>
    </row>
    <row r="5" spans="2:17" ht="20.25">
      <c r="B5" s="616" t="s">
        <v>69</v>
      </c>
      <c r="C5" s="616"/>
      <c r="D5" s="616"/>
      <c r="E5" s="616"/>
      <c r="F5" s="616"/>
      <c r="G5" s="616"/>
      <c r="H5" s="616"/>
      <c r="I5" s="616"/>
      <c r="J5" s="616"/>
      <c r="K5" s="616"/>
      <c r="L5" s="616"/>
      <c r="M5" s="616"/>
      <c r="N5" s="616"/>
      <c r="O5" s="616"/>
      <c r="P5" s="616"/>
      <c r="Q5" s="616"/>
    </row>
    <row r="6" spans="5:12" ht="15.75">
      <c r="E6" s="412"/>
      <c r="F6" s="412"/>
      <c r="G6" s="412"/>
      <c r="H6" s="10"/>
      <c r="I6" s="10"/>
      <c r="J6" s="10"/>
      <c r="K6" s="10"/>
      <c r="L6" s="10"/>
    </row>
    <row r="7" spans="3:18" ht="15.75">
      <c r="C7" s="635"/>
      <c r="D7" s="635"/>
      <c r="E7" s="635"/>
      <c r="F7" s="635"/>
      <c r="G7" s="635"/>
      <c r="H7" s="635"/>
      <c r="I7" s="635"/>
      <c r="J7" s="635"/>
      <c r="K7" s="635"/>
      <c r="L7" s="635"/>
      <c r="M7" s="635"/>
      <c r="N7" s="635"/>
      <c r="O7" s="635"/>
      <c r="P7" s="635"/>
      <c r="Q7" s="635"/>
      <c r="R7" s="635"/>
    </row>
    <row r="8" spans="3:18" ht="15.75">
      <c r="C8" s="636"/>
      <c r="D8" s="636"/>
      <c r="E8" s="636"/>
      <c r="F8" s="636"/>
      <c r="G8" s="636"/>
      <c r="H8" s="636"/>
      <c r="I8" s="636"/>
      <c r="J8" s="636"/>
      <c r="K8" s="636"/>
      <c r="L8" s="636"/>
      <c r="M8" s="636"/>
      <c r="N8" s="636"/>
      <c r="O8" s="636"/>
      <c r="P8" s="636"/>
      <c r="Q8" s="636"/>
      <c r="R8" s="636"/>
    </row>
    <row r="9" ht="16.5" thickBot="1">
      <c r="E9" s="412"/>
    </row>
    <row r="10" spans="2:18" ht="15.75">
      <c r="B10" s="629" t="s">
        <v>9</v>
      </c>
      <c r="C10" s="578" t="s">
        <v>6</v>
      </c>
      <c r="D10" s="633" t="s">
        <v>70</v>
      </c>
      <c r="E10" s="578" t="s">
        <v>24</v>
      </c>
      <c r="F10" s="578"/>
      <c r="G10" s="578"/>
      <c r="H10" s="578"/>
      <c r="I10" s="578"/>
      <c r="J10" s="578"/>
      <c r="K10" s="578"/>
      <c r="L10" s="578"/>
      <c r="M10" s="578"/>
      <c r="N10" s="578"/>
      <c r="O10" s="578"/>
      <c r="P10" s="578"/>
      <c r="Q10" s="308" t="s">
        <v>7</v>
      </c>
      <c r="R10" s="14"/>
    </row>
    <row r="11" spans="2:17" ht="16.5" customHeight="1">
      <c r="B11" s="630"/>
      <c r="C11" s="637"/>
      <c r="D11" s="634"/>
      <c r="E11" s="638" t="s">
        <v>12</v>
      </c>
      <c r="F11" s="638" t="s">
        <v>13</v>
      </c>
      <c r="G11" s="638" t="s">
        <v>14</v>
      </c>
      <c r="H11" s="632" t="s">
        <v>15</v>
      </c>
      <c r="I11" s="632" t="s">
        <v>16</v>
      </c>
      <c r="J11" s="632" t="s">
        <v>17</v>
      </c>
      <c r="K11" s="632" t="s">
        <v>18</v>
      </c>
      <c r="L11" s="632" t="s">
        <v>19</v>
      </c>
      <c r="M11" s="632" t="s">
        <v>20</v>
      </c>
      <c r="N11" s="632" t="s">
        <v>21</v>
      </c>
      <c r="O11" s="632" t="s">
        <v>22</v>
      </c>
      <c r="P11" s="632" t="s">
        <v>23</v>
      </c>
      <c r="Q11" s="309" t="s">
        <v>25</v>
      </c>
    </row>
    <row r="12" spans="2:17" ht="32.25" customHeight="1">
      <c r="B12" s="631"/>
      <c r="C12" s="637"/>
      <c r="D12" s="634"/>
      <c r="E12" s="638"/>
      <c r="F12" s="638"/>
      <c r="G12" s="638"/>
      <c r="H12" s="632"/>
      <c r="I12" s="632"/>
      <c r="J12" s="632"/>
      <c r="K12" s="632"/>
      <c r="L12" s="632"/>
      <c r="M12" s="632"/>
      <c r="N12" s="632"/>
      <c r="O12" s="632"/>
      <c r="P12" s="632"/>
      <c r="Q12" s="309" t="s">
        <v>71</v>
      </c>
    </row>
    <row r="13" spans="2:17" ht="15.75" customHeight="1">
      <c r="B13" s="479" t="s">
        <v>80</v>
      </c>
      <c r="C13" s="413" t="s">
        <v>764</v>
      </c>
      <c r="D13" s="13"/>
      <c r="E13" s="13"/>
      <c r="F13" s="13"/>
      <c r="G13" s="13"/>
      <c r="H13" s="13"/>
      <c r="I13" s="13"/>
      <c r="J13" s="13"/>
      <c r="K13" s="13"/>
      <c r="L13" s="13"/>
      <c r="M13" s="13"/>
      <c r="N13" s="13"/>
      <c r="O13" s="13"/>
      <c r="P13" s="13"/>
      <c r="Q13" s="309"/>
    </row>
    <row r="14" spans="2:17" ht="18.75" customHeight="1">
      <c r="B14" s="480"/>
      <c r="C14" s="414" t="s">
        <v>814</v>
      </c>
      <c r="D14" s="415">
        <v>39.33</v>
      </c>
      <c r="E14" s="415">
        <v>49.9</v>
      </c>
      <c r="F14" s="415">
        <v>49.9</v>
      </c>
      <c r="G14" s="415">
        <v>49.9</v>
      </c>
      <c r="H14" s="415">
        <v>49.9</v>
      </c>
      <c r="I14" s="415">
        <v>49.9</v>
      </c>
      <c r="J14" s="415">
        <v>49.9</v>
      </c>
      <c r="K14" s="415"/>
      <c r="L14" s="415"/>
      <c r="M14" s="415"/>
      <c r="N14" s="415"/>
      <c r="O14" s="415"/>
      <c r="P14" s="415"/>
      <c r="Q14" s="454">
        <f>P14/D14*100</f>
        <v>0</v>
      </c>
    </row>
    <row r="15" spans="2:22" ht="18.75" customHeight="1">
      <c r="B15" s="481"/>
      <c r="C15" s="414" t="s">
        <v>765</v>
      </c>
      <c r="D15" s="415">
        <v>39.33</v>
      </c>
      <c r="E15" s="415">
        <v>49.9</v>
      </c>
      <c r="F15" s="415">
        <v>49.9</v>
      </c>
      <c r="G15" s="415">
        <v>49.9</v>
      </c>
      <c r="H15" s="415">
        <v>49.9</v>
      </c>
      <c r="I15" s="415">
        <v>49.9</v>
      </c>
      <c r="J15" s="415">
        <v>49.9</v>
      </c>
      <c r="K15" s="415"/>
      <c r="L15" s="415"/>
      <c r="M15" s="415"/>
      <c r="N15" s="415"/>
      <c r="O15" s="415"/>
      <c r="P15" s="415"/>
      <c r="Q15" s="454">
        <f aca="true" t="shared" si="0" ref="Q15:Q30">P15/D15*100</f>
        <v>0</v>
      </c>
      <c r="S15" s="5"/>
      <c r="T15" s="5"/>
      <c r="U15" s="5"/>
      <c r="V15" s="5"/>
    </row>
    <row r="16" spans="2:22" ht="15.75">
      <c r="B16" s="640" t="s">
        <v>81</v>
      </c>
      <c r="C16" s="413" t="s">
        <v>766</v>
      </c>
      <c r="D16" s="13"/>
      <c r="E16" s="13"/>
      <c r="F16" s="13"/>
      <c r="G16" s="13"/>
      <c r="H16" s="13"/>
      <c r="I16" s="13"/>
      <c r="J16" s="13"/>
      <c r="K16" s="13"/>
      <c r="L16" s="13"/>
      <c r="M16" s="13"/>
      <c r="N16" s="13"/>
      <c r="O16" s="13"/>
      <c r="P16" s="13"/>
      <c r="Q16" s="454"/>
      <c r="R16" s="17"/>
      <c r="S16" s="5"/>
      <c r="T16" s="5"/>
      <c r="U16" s="5"/>
      <c r="V16" s="5"/>
    </row>
    <row r="17" spans="2:22" ht="15.75">
      <c r="B17" s="641"/>
      <c r="C17" s="414" t="s">
        <v>767</v>
      </c>
      <c r="D17" s="415">
        <v>78.68</v>
      </c>
      <c r="E17" s="415">
        <v>99.8</v>
      </c>
      <c r="F17" s="415">
        <v>99.8</v>
      </c>
      <c r="G17" s="415">
        <v>99.8</v>
      </c>
      <c r="H17" s="415">
        <v>99.8</v>
      </c>
      <c r="I17" s="415">
        <v>99.8</v>
      </c>
      <c r="J17" s="415">
        <v>99.8</v>
      </c>
      <c r="K17" s="415"/>
      <c r="L17" s="415"/>
      <c r="M17" s="415"/>
      <c r="N17" s="415"/>
      <c r="O17" s="415"/>
      <c r="P17" s="415"/>
      <c r="Q17" s="454">
        <f t="shared" si="0"/>
        <v>0</v>
      </c>
      <c r="S17" s="5"/>
      <c r="T17" s="416"/>
      <c r="U17" s="5"/>
      <c r="V17" s="5"/>
    </row>
    <row r="18" spans="2:22" ht="15.75">
      <c r="B18" s="642"/>
      <c r="C18" s="414" t="s">
        <v>768</v>
      </c>
      <c r="D18" s="415">
        <v>59.01</v>
      </c>
      <c r="E18" s="415">
        <v>74.85</v>
      </c>
      <c r="F18" s="415">
        <v>74.85</v>
      </c>
      <c r="G18" s="415">
        <v>74.85</v>
      </c>
      <c r="H18" s="415">
        <v>74.85</v>
      </c>
      <c r="I18" s="415">
        <v>74.85</v>
      </c>
      <c r="J18" s="415">
        <v>74.85</v>
      </c>
      <c r="K18" s="415"/>
      <c r="L18" s="415"/>
      <c r="M18" s="415"/>
      <c r="N18" s="415"/>
      <c r="O18" s="415"/>
      <c r="P18" s="415"/>
      <c r="Q18" s="454">
        <f t="shared" si="0"/>
        <v>0</v>
      </c>
      <c r="S18" s="5"/>
      <c r="T18" s="416"/>
      <c r="U18" s="5"/>
      <c r="V18" s="5"/>
    </row>
    <row r="19" spans="2:22" ht="15.75">
      <c r="B19" s="640" t="s">
        <v>82</v>
      </c>
      <c r="C19" s="413" t="s">
        <v>769</v>
      </c>
      <c r="D19" s="13"/>
      <c r="E19" s="13"/>
      <c r="F19" s="13"/>
      <c r="G19" s="13"/>
      <c r="H19" s="13"/>
      <c r="I19" s="13"/>
      <c r="J19" s="13"/>
      <c r="K19" s="13"/>
      <c r="L19" s="13"/>
      <c r="M19" s="13"/>
      <c r="N19" s="13"/>
      <c r="O19" s="13"/>
      <c r="P19" s="13"/>
      <c r="Q19" s="454"/>
      <c r="S19" s="5"/>
      <c r="T19" s="5"/>
      <c r="U19" s="5"/>
      <c r="V19" s="5"/>
    </row>
    <row r="20" spans="2:22" ht="15.75">
      <c r="B20" s="641"/>
      <c r="C20" s="414" t="s">
        <v>770</v>
      </c>
      <c r="D20" s="415">
        <v>19.68</v>
      </c>
      <c r="E20" s="415">
        <v>24.95</v>
      </c>
      <c r="F20" s="415">
        <v>24.95</v>
      </c>
      <c r="G20" s="415">
        <v>24.95</v>
      </c>
      <c r="H20" s="415">
        <v>24.95</v>
      </c>
      <c r="I20" s="415">
        <v>24.95</v>
      </c>
      <c r="J20" s="415">
        <v>24.95</v>
      </c>
      <c r="K20" s="415"/>
      <c r="L20" s="415"/>
      <c r="M20" s="415"/>
      <c r="N20" s="415"/>
      <c r="O20" s="415"/>
      <c r="P20" s="415"/>
      <c r="Q20" s="454">
        <f t="shared" si="0"/>
        <v>0</v>
      </c>
      <c r="S20" s="5"/>
      <c r="T20" s="5"/>
      <c r="U20" s="5"/>
      <c r="V20" s="5"/>
    </row>
    <row r="21" spans="2:22" ht="15.75">
      <c r="B21" s="642"/>
      <c r="C21" s="414" t="s">
        <v>771</v>
      </c>
      <c r="D21" s="415">
        <v>39.33</v>
      </c>
      <c r="E21" s="415">
        <v>24.95</v>
      </c>
      <c r="F21" s="415">
        <v>24.95</v>
      </c>
      <c r="G21" s="415">
        <v>24.95</v>
      </c>
      <c r="H21" s="415">
        <v>24.95</v>
      </c>
      <c r="I21" s="415">
        <v>24.95</v>
      </c>
      <c r="J21" s="415">
        <v>24.95</v>
      </c>
      <c r="K21" s="415"/>
      <c r="L21" s="415"/>
      <c r="M21" s="415"/>
      <c r="N21" s="415"/>
      <c r="O21" s="415"/>
      <c r="P21" s="415"/>
      <c r="Q21" s="454">
        <f t="shared" si="0"/>
        <v>0</v>
      </c>
      <c r="S21" s="5"/>
      <c r="T21" s="5"/>
      <c r="U21" s="5"/>
      <c r="V21" s="5"/>
    </row>
    <row r="22" spans="2:22" ht="15.75">
      <c r="B22" s="640" t="s">
        <v>83</v>
      </c>
      <c r="C22" s="413" t="s">
        <v>772</v>
      </c>
      <c r="D22" s="13"/>
      <c r="E22" s="13"/>
      <c r="F22" s="13"/>
      <c r="G22" s="13"/>
      <c r="H22" s="13"/>
      <c r="I22" s="13"/>
      <c r="J22" s="13"/>
      <c r="K22" s="13"/>
      <c r="L22" s="13"/>
      <c r="M22" s="13"/>
      <c r="N22" s="13"/>
      <c r="O22" s="13"/>
      <c r="P22" s="13"/>
      <c r="Q22" s="454"/>
      <c r="S22" s="5"/>
      <c r="T22" s="5"/>
      <c r="U22" s="5"/>
      <c r="V22" s="5"/>
    </row>
    <row r="23" spans="2:22" ht="15.75">
      <c r="B23" s="641"/>
      <c r="C23" s="414" t="s">
        <v>767</v>
      </c>
      <c r="D23" s="415">
        <v>39.39</v>
      </c>
      <c r="E23" s="415">
        <v>49.9</v>
      </c>
      <c r="F23" s="415">
        <v>49.9</v>
      </c>
      <c r="G23" s="415">
        <v>49.9</v>
      </c>
      <c r="H23" s="415">
        <v>49.9</v>
      </c>
      <c r="I23" s="415">
        <v>49.9</v>
      </c>
      <c r="J23" s="415">
        <v>49.9</v>
      </c>
      <c r="K23" s="415"/>
      <c r="L23" s="415"/>
      <c r="M23" s="415"/>
      <c r="N23" s="415"/>
      <c r="O23" s="415"/>
      <c r="P23" s="415"/>
      <c r="Q23" s="454">
        <f t="shared" si="0"/>
        <v>0</v>
      </c>
      <c r="S23" s="5"/>
      <c r="T23" s="5"/>
      <c r="U23" s="5"/>
      <c r="V23" s="5"/>
    </row>
    <row r="24" spans="2:22" ht="15.75">
      <c r="B24" s="642"/>
      <c r="C24" s="414" t="s">
        <v>768</v>
      </c>
      <c r="D24" s="415">
        <v>29.52</v>
      </c>
      <c r="E24" s="415">
        <v>37.43</v>
      </c>
      <c r="F24" s="415">
        <v>37.43</v>
      </c>
      <c r="G24" s="415">
        <v>37.43</v>
      </c>
      <c r="H24" s="415">
        <v>37.43</v>
      </c>
      <c r="I24" s="415">
        <v>37.43</v>
      </c>
      <c r="J24" s="415">
        <v>37.43</v>
      </c>
      <c r="K24" s="415"/>
      <c r="L24" s="415"/>
      <c r="M24" s="415"/>
      <c r="N24" s="415"/>
      <c r="O24" s="415"/>
      <c r="P24" s="415"/>
      <c r="Q24" s="454">
        <f t="shared" si="0"/>
        <v>0</v>
      </c>
      <c r="S24" s="5"/>
      <c r="T24" s="5"/>
      <c r="U24" s="5"/>
      <c r="V24" s="5"/>
    </row>
    <row r="25" spans="2:22" ht="15.75">
      <c r="B25" s="640" t="s">
        <v>84</v>
      </c>
      <c r="C25" s="413" t="s">
        <v>813</v>
      </c>
      <c r="D25" s="13"/>
      <c r="E25" s="13"/>
      <c r="F25" s="13"/>
      <c r="G25" s="13"/>
      <c r="H25" s="13"/>
      <c r="I25" s="13"/>
      <c r="J25" s="13"/>
      <c r="K25" s="13"/>
      <c r="L25" s="13"/>
      <c r="M25" s="13"/>
      <c r="N25" s="13"/>
      <c r="O25" s="13"/>
      <c r="P25" s="13"/>
      <c r="Q25" s="454"/>
      <c r="S25" s="5"/>
      <c r="T25" s="5"/>
      <c r="U25" s="5"/>
      <c r="V25" s="5"/>
    </row>
    <row r="26" spans="2:17" ht="15.75">
      <c r="B26" s="641"/>
      <c r="C26" s="414" t="s">
        <v>773</v>
      </c>
      <c r="D26" s="13">
        <v>37.21</v>
      </c>
      <c r="E26" s="13">
        <v>37.21</v>
      </c>
      <c r="F26" s="13">
        <v>37.21</v>
      </c>
      <c r="G26" s="13">
        <v>37.21</v>
      </c>
      <c r="H26" s="13">
        <v>37.21</v>
      </c>
      <c r="I26" s="13">
        <v>37.21</v>
      </c>
      <c r="J26" s="13">
        <v>37.21</v>
      </c>
      <c r="K26" s="13"/>
      <c r="L26" s="13"/>
      <c r="M26" s="13"/>
      <c r="N26" s="13"/>
      <c r="O26" s="13"/>
      <c r="P26" s="13"/>
      <c r="Q26" s="454">
        <f t="shared" si="0"/>
        <v>0</v>
      </c>
    </row>
    <row r="27" spans="2:17" ht="15.75">
      <c r="B27" s="641"/>
      <c r="C27" s="414" t="s">
        <v>774</v>
      </c>
      <c r="D27" s="13">
        <v>37.21</v>
      </c>
      <c r="E27" s="13">
        <v>37.21</v>
      </c>
      <c r="F27" s="13">
        <v>37.21</v>
      </c>
      <c r="G27" s="13">
        <v>37.21</v>
      </c>
      <c r="H27" s="13">
        <v>37.21</v>
      </c>
      <c r="I27" s="13">
        <v>37.21</v>
      </c>
      <c r="J27" s="13">
        <v>37.21</v>
      </c>
      <c r="K27" s="13"/>
      <c r="L27" s="13"/>
      <c r="M27" s="13"/>
      <c r="N27" s="13"/>
      <c r="O27" s="13"/>
      <c r="P27" s="13"/>
      <c r="Q27" s="454">
        <f t="shared" si="0"/>
        <v>0</v>
      </c>
    </row>
    <row r="28" spans="2:17" ht="15.75">
      <c r="B28" s="641"/>
      <c r="C28" s="414" t="s">
        <v>775</v>
      </c>
      <c r="D28" s="13">
        <v>34.05</v>
      </c>
      <c r="E28" s="13">
        <v>34.05</v>
      </c>
      <c r="F28" s="13">
        <v>34.05</v>
      </c>
      <c r="G28" s="13">
        <v>34.05</v>
      </c>
      <c r="H28" s="13">
        <v>34.05</v>
      </c>
      <c r="I28" s="13">
        <v>34.05</v>
      </c>
      <c r="J28" s="13">
        <v>34.05</v>
      </c>
      <c r="K28" s="13"/>
      <c r="L28" s="13"/>
      <c r="M28" s="13"/>
      <c r="N28" s="13"/>
      <c r="O28" s="13"/>
      <c r="P28" s="13"/>
      <c r="Q28" s="454">
        <f t="shared" si="0"/>
        <v>0</v>
      </c>
    </row>
    <row r="29" spans="2:17" ht="15.75">
      <c r="B29" s="641"/>
      <c r="C29" s="414" t="s">
        <v>776</v>
      </c>
      <c r="D29" s="13">
        <v>34.05</v>
      </c>
      <c r="E29" s="13">
        <v>34.05</v>
      </c>
      <c r="F29" s="13">
        <v>34.05</v>
      </c>
      <c r="G29" s="13">
        <v>34.05</v>
      </c>
      <c r="H29" s="13">
        <v>34.05</v>
      </c>
      <c r="I29" s="13">
        <v>34.05</v>
      </c>
      <c r="J29" s="13">
        <v>34.05</v>
      </c>
      <c r="K29" s="13"/>
      <c r="L29" s="13"/>
      <c r="M29" s="13"/>
      <c r="N29" s="13"/>
      <c r="O29" s="13"/>
      <c r="P29" s="13"/>
      <c r="Q29" s="454">
        <f t="shared" si="0"/>
        <v>0</v>
      </c>
    </row>
    <row r="30" spans="2:17" ht="15.75">
      <c r="B30" s="642"/>
      <c r="C30" s="414" t="s">
        <v>777</v>
      </c>
      <c r="D30" s="13">
        <v>34.05</v>
      </c>
      <c r="E30" s="13">
        <v>34.05</v>
      </c>
      <c r="F30" s="13">
        <v>34.05</v>
      </c>
      <c r="G30" s="13">
        <v>34.05</v>
      </c>
      <c r="H30" s="13">
        <v>34.05</v>
      </c>
      <c r="I30" s="13">
        <v>34.05</v>
      </c>
      <c r="J30" s="13">
        <v>34.05</v>
      </c>
      <c r="K30" s="13"/>
      <c r="L30" s="13"/>
      <c r="M30" s="13"/>
      <c r="N30" s="13"/>
      <c r="O30" s="13"/>
      <c r="P30" s="13"/>
      <c r="Q30" s="454">
        <f t="shared" si="0"/>
        <v>0</v>
      </c>
    </row>
    <row r="31" spans="2:17" ht="15.75">
      <c r="B31" s="417" t="s">
        <v>85</v>
      </c>
      <c r="C31" s="413" t="s">
        <v>778</v>
      </c>
      <c r="D31" s="13"/>
      <c r="E31" s="13"/>
      <c r="F31" s="13"/>
      <c r="G31" s="13"/>
      <c r="H31" s="13"/>
      <c r="I31" s="13"/>
      <c r="J31" s="13"/>
      <c r="K31" s="13"/>
      <c r="L31" s="13"/>
      <c r="M31" s="13"/>
      <c r="N31" s="13"/>
      <c r="O31" s="13"/>
      <c r="P31" s="13"/>
      <c r="Q31" s="454"/>
    </row>
    <row r="32" spans="1:17" ht="18.75" customHeight="1">
      <c r="A32" s="418"/>
      <c r="B32" s="419"/>
      <c r="C32" s="643" t="s">
        <v>779</v>
      </c>
      <c r="D32" s="420" t="s">
        <v>780</v>
      </c>
      <c r="E32" s="420" t="s">
        <v>837</v>
      </c>
      <c r="F32" s="420" t="s">
        <v>837</v>
      </c>
      <c r="G32" s="420" t="s">
        <v>837</v>
      </c>
      <c r="H32" s="420" t="s">
        <v>837</v>
      </c>
      <c r="I32" s="420" t="s">
        <v>837</v>
      </c>
      <c r="J32" s="420" t="s">
        <v>837</v>
      </c>
      <c r="K32" s="420"/>
      <c r="L32" s="420"/>
      <c r="M32" s="420"/>
      <c r="N32" s="420"/>
      <c r="O32" s="420"/>
      <c r="P32" s="420"/>
      <c r="Q32" s="454">
        <v>100</v>
      </c>
    </row>
    <row r="33" spans="1:17" ht="17.25" customHeight="1">
      <c r="A33" s="418"/>
      <c r="B33" s="419"/>
      <c r="C33" s="644"/>
      <c r="D33" s="420" t="s">
        <v>781</v>
      </c>
      <c r="E33" s="420" t="s">
        <v>838</v>
      </c>
      <c r="F33" s="420" t="s">
        <v>838</v>
      </c>
      <c r="G33" s="420" t="s">
        <v>838</v>
      </c>
      <c r="H33" s="420" t="s">
        <v>838</v>
      </c>
      <c r="I33" s="420" t="s">
        <v>838</v>
      </c>
      <c r="J33" s="420" t="s">
        <v>838</v>
      </c>
      <c r="K33" s="420"/>
      <c r="L33" s="420"/>
      <c r="M33" s="420"/>
      <c r="N33" s="420"/>
      <c r="O33" s="420"/>
      <c r="P33" s="420"/>
      <c r="Q33" s="454">
        <v>100</v>
      </c>
    </row>
    <row r="34" spans="1:17" ht="17.25" customHeight="1">
      <c r="A34" s="418"/>
      <c r="B34" s="419"/>
      <c r="C34" s="644"/>
      <c r="D34" s="420" t="s">
        <v>782</v>
      </c>
      <c r="E34" s="420" t="s">
        <v>839</v>
      </c>
      <c r="F34" s="420" t="s">
        <v>839</v>
      </c>
      <c r="G34" s="420" t="s">
        <v>839</v>
      </c>
      <c r="H34" s="420" t="s">
        <v>839</v>
      </c>
      <c r="I34" s="420" t="s">
        <v>839</v>
      </c>
      <c r="J34" s="420" t="s">
        <v>839</v>
      </c>
      <c r="K34" s="420"/>
      <c r="L34" s="420"/>
      <c r="M34" s="420"/>
      <c r="N34" s="420"/>
      <c r="O34" s="420"/>
      <c r="P34" s="420"/>
      <c r="Q34" s="454">
        <v>100</v>
      </c>
    </row>
    <row r="35" spans="1:17" ht="15.75" customHeight="1" hidden="1">
      <c r="A35" s="418"/>
      <c r="B35" s="419"/>
      <c r="C35" s="645"/>
      <c r="D35" s="415"/>
      <c r="E35" s="415"/>
      <c r="F35" s="415"/>
      <c r="G35" s="415"/>
      <c r="H35" s="415"/>
      <c r="I35" s="415"/>
      <c r="J35" s="415"/>
      <c r="K35" s="415"/>
      <c r="L35" s="415"/>
      <c r="M35" s="415"/>
      <c r="N35" s="415"/>
      <c r="O35" s="415"/>
      <c r="P35" s="415"/>
      <c r="Q35" s="454"/>
    </row>
    <row r="36" spans="1:17" ht="15" customHeight="1">
      <c r="A36" s="418"/>
      <c r="B36" s="419"/>
      <c r="C36" s="421"/>
      <c r="D36" s="420" t="s">
        <v>783</v>
      </c>
      <c r="E36" s="420" t="s">
        <v>840</v>
      </c>
      <c r="F36" s="420" t="s">
        <v>840</v>
      </c>
      <c r="G36" s="420" t="s">
        <v>840</v>
      </c>
      <c r="H36" s="420" t="s">
        <v>840</v>
      </c>
      <c r="I36" s="420" t="s">
        <v>840</v>
      </c>
      <c r="J36" s="420" t="s">
        <v>840</v>
      </c>
      <c r="K36" s="420"/>
      <c r="L36" s="420"/>
      <c r="M36" s="420"/>
      <c r="N36" s="420"/>
      <c r="O36" s="420"/>
      <c r="P36" s="420"/>
      <c r="Q36" s="454">
        <v>100</v>
      </c>
    </row>
    <row r="37" spans="1:17" ht="15.75" customHeight="1">
      <c r="A37" s="418"/>
      <c r="B37" s="419"/>
      <c r="C37" s="643" t="s">
        <v>806</v>
      </c>
      <c r="D37" s="420" t="s">
        <v>784</v>
      </c>
      <c r="E37" s="420" t="s">
        <v>841</v>
      </c>
      <c r="F37" s="420" t="s">
        <v>841</v>
      </c>
      <c r="G37" s="420" t="s">
        <v>841</v>
      </c>
      <c r="H37" s="420" t="s">
        <v>841</v>
      </c>
      <c r="I37" s="420" t="s">
        <v>841</v>
      </c>
      <c r="J37" s="420" t="s">
        <v>841</v>
      </c>
      <c r="K37" s="420"/>
      <c r="L37" s="420"/>
      <c r="M37" s="420"/>
      <c r="N37" s="420"/>
      <c r="O37" s="420"/>
      <c r="P37" s="420"/>
      <c r="Q37" s="454">
        <v>100</v>
      </c>
    </row>
    <row r="38" spans="1:17" ht="15.75" customHeight="1">
      <c r="A38" s="418"/>
      <c r="B38" s="419"/>
      <c r="C38" s="644"/>
      <c r="D38" s="420" t="s">
        <v>785</v>
      </c>
      <c r="E38" s="420" t="s">
        <v>842</v>
      </c>
      <c r="F38" s="420" t="s">
        <v>842</v>
      </c>
      <c r="G38" s="420" t="s">
        <v>842</v>
      </c>
      <c r="H38" s="420" t="s">
        <v>842</v>
      </c>
      <c r="I38" s="420" t="s">
        <v>842</v>
      </c>
      <c r="J38" s="420" t="s">
        <v>842</v>
      </c>
      <c r="K38" s="420"/>
      <c r="L38" s="420"/>
      <c r="M38" s="420"/>
      <c r="N38" s="420"/>
      <c r="O38" s="420"/>
      <c r="P38" s="420"/>
      <c r="Q38" s="454">
        <v>100</v>
      </c>
    </row>
    <row r="39" spans="1:17" ht="1.5" customHeight="1" hidden="1">
      <c r="A39" s="418"/>
      <c r="B39" s="419"/>
      <c r="C39" s="644"/>
      <c r="D39" s="415"/>
      <c r="E39" s="415"/>
      <c r="F39" s="415"/>
      <c r="G39" s="415"/>
      <c r="H39" s="415"/>
      <c r="I39" s="415"/>
      <c r="J39" s="415"/>
      <c r="K39" s="415"/>
      <c r="L39" s="415"/>
      <c r="M39" s="415"/>
      <c r="N39" s="415"/>
      <c r="O39" s="415"/>
      <c r="P39" s="415"/>
      <c r="Q39" s="454"/>
    </row>
    <row r="40" spans="1:17" ht="56.25" customHeight="1" hidden="1">
      <c r="A40" s="418"/>
      <c r="B40" s="419"/>
      <c r="C40" s="644"/>
      <c r="D40" s="415"/>
      <c r="E40" s="415"/>
      <c r="F40" s="415"/>
      <c r="G40" s="415"/>
      <c r="H40" s="415"/>
      <c r="I40" s="415"/>
      <c r="J40" s="415"/>
      <c r="K40" s="415"/>
      <c r="L40" s="415"/>
      <c r="M40" s="415"/>
      <c r="N40" s="415"/>
      <c r="O40" s="415"/>
      <c r="P40" s="415"/>
      <c r="Q40" s="454"/>
    </row>
    <row r="41" spans="1:17" ht="16.5" customHeight="1">
      <c r="A41" s="418"/>
      <c r="B41" s="419"/>
      <c r="C41" s="644"/>
      <c r="D41" s="420" t="s">
        <v>786</v>
      </c>
      <c r="E41" s="420" t="s">
        <v>843</v>
      </c>
      <c r="F41" s="420" t="s">
        <v>843</v>
      </c>
      <c r="G41" s="420" t="s">
        <v>843</v>
      </c>
      <c r="H41" s="420" t="s">
        <v>843</v>
      </c>
      <c r="I41" s="420" t="s">
        <v>843</v>
      </c>
      <c r="J41" s="420" t="s">
        <v>843</v>
      </c>
      <c r="K41" s="420"/>
      <c r="L41" s="420"/>
      <c r="M41" s="420"/>
      <c r="N41" s="420"/>
      <c r="O41" s="420"/>
      <c r="P41" s="420"/>
      <c r="Q41" s="454">
        <v>100</v>
      </c>
    </row>
    <row r="42" spans="1:17" ht="20.25" customHeight="1">
      <c r="A42" s="418"/>
      <c r="B42" s="419"/>
      <c r="C42" s="645"/>
      <c r="D42" s="420" t="s">
        <v>787</v>
      </c>
      <c r="E42" s="420" t="s">
        <v>844</v>
      </c>
      <c r="F42" s="420" t="s">
        <v>844</v>
      </c>
      <c r="G42" s="420" t="s">
        <v>844</v>
      </c>
      <c r="H42" s="420" t="s">
        <v>844</v>
      </c>
      <c r="I42" s="420" t="s">
        <v>844</v>
      </c>
      <c r="J42" s="420" t="s">
        <v>844</v>
      </c>
      <c r="K42" s="420"/>
      <c r="L42" s="420"/>
      <c r="M42" s="420"/>
      <c r="N42" s="420"/>
      <c r="O42" s="420"/>
      <c r="P42" s="420"/>
      <c r="Q42" s="454">
        <v>100</v>
      </c>
    </row>
    <row r="43" spans="1:17" ht="16.5" customHeight="1">
      <c r="A43" s="418"/>
      <c r="B43" s="419"/>
      <c r="C43" s="422" t="s">
        <v>788</v>
      </c>
      <c r="D43" s="13"/>
      <c r="E43" s="13"/>
      <c r="F43" s="13"/>
      <c r="G43" s="13"/>
      <c r="H43" s="13"/>
      <c r="I43" s="13"/>
      <c r="J43" s="13"/>
      <c r="K43" s="13"/>
      <c r="L43" s="13"/>
      <c r="M43" s="13"/>
      <c r="N43" s="13"/>
      <c r="O43" s="13"/>
      <c r="P43" s="13"/>
      <c r="Q43" s="454"/>
    </row>
    <row r="44" spans="1:17" ht="15.75">
      <c r="A44" s="418"/>
      <c r="B44" s="419"/>
      <c r="C44" s="414" t="s">
        <v>789</v>
      </c>
      <c r="D44" s="420" t="s">
        <v>790</v>
      </c>
      <c r="E44" s="420" t="s">
        <v>845</v>
      </c>
      <c r="F44" s="420" t="s">
        <v>845</v>
      </c>
      <c r="G44" s="420" t="s">
        <v>845</v>
      </c>
      <c r="H44" s="420" t="s">
        <v>845</v>
      </c>
      <c r="I44" s="420" t="s">
        <v>845</v>
      </c>
      <c r="J44" s="420" t="s">
        <v>845</v>
      </c>
      <c r="K44" s="420"/>
      <c r="L44" s="420"/>
      <c r="M44" s="420"/>
      <c r="N44" s="420"/>
      <c r="O44" s="420"/>
      <c r="P44" s="420"/>
      <c r="Q44" s="454">
        <v>100</v>
      </c>
    </row>
    <row r="45" spans="1:17" ht="15.75">
      <c r="A45" s="418"/>
      <c r="B45" s="419"/>
      <c r="C45" s="414" t="s">
        <v>791</v>
      </c>
      <c r="D45" s="420" t="s">
        <v>792</v>
      </c>
      <c r="E45" s="420" t="s">
        <v>846</v>
      </c>
      <c r="F45" s="420" t="s">
        <v>846</v>
      </c>
      <c r="G45" s="420" t="s">
        <v>846</v>
      </c>
      <c r="H45" s="420" t="s">
        <v>846</v>
      </c>
      <c r="I45" s="420" t="s">
        <v>846</v>
      </c>
      <c r="J45" s="420" t="s">
        <v>846</v>
      </c>
      <c r="K45" s="420"/>
      <c r="L45" s="420"/>
      <c r="M45" s="420"/>
      <c r="N45" s="420"/>
      <c r="O45" s="420"/>
      <c r="P45" s="420"/>
      <c r="Q45" s="454">
        <v>100</v>
      </c>
    </row>
    <row r="46" spans="1:17" ht="15.75">
      <c r="A46" s="418"/>
      <c r="B46" s="423"/>
      <c r="C46" s="414" t="s">
        <v>793</v>
      </c>
      <c r="D46" s="420" t="s">
        <v>794</v>
      </c>
      <c r="E46" s="420" t="s">
        <v>847</v>
      </c>
      <c r="F46" s="420" t="s">
        <v>847</v>
      </c>
      <c r="G46" s="420" t="s">
        <v>847</v>
      </c>
      <c r="H46" s="420" t="s">
        <v>847</v>
      </c>
      <c r="I46" s="420" t="s">
        <v>847</v>
      </c>
      <c r="J46" s="420" t="s">
        <v>847</v>
      </c>
      <c r="K46" s="420"/>
      <c r="L46" s="420"/>
      <c r="M46" s="420"/>
      <c r="N46" s="420"/>
      <c r="O46" s="420"/>
      <c r="P46" s="420"/>
      <c r="Q46" s="454">
        <v>100</v>
      </c>
    </row>
    <row r="47" spans="3:17" ht="24.75" customHeight="1">
      <c r="C47" s="14"/>
      <c r="D47" s="14"/>
      <c r="E47" s="424"/>
      <c r="F47" s="424"/>
      <c r="G47" s="424"/>
      <c r="H47" s="14"/>
      <c r="I47" s="14"/>
      <c r="J47" s="14"/>
      <c r="K47" s="14"/>
      <c r="L47" s="14"/>
      <c r="M47" s="14"/>
      <c r="N47" s="14"/>
      <c r="O47" s="14"/>
      <c r="P47" s="14"/>
      <c r="Q47" s="14"/>
    </row>
    <row r="49" spans="2:14" ht="15.75">
      <c r="B49" s="2" t="s">
        <v>880</v>
      </c>
      <c r="C49" s="3"/>
      <c r="H49" s="33" t="s">
        <v>75</v>
      </c>
      <c r="N49" s="34" t="s">
        <v>77</v>
      </c>
    </row>
    <row r="50" spans="8:21" ht="15.75">
      <c r="H50" s="33"/>
      <c r="S50" s="5"/>
      <c r="T50" s="425"/>
      <c r="U50" s="5"/>
    </row>
    <row r="51" spans="19:21" ht="15.75">
      <c r="S51" s="5"/>
      <c r="T51" s="639"/>
      <c r="U51" s="5"/>
    </row>
    <row r="52" spans="2:21" ht="15.75">
      <c r="B52" s="5"/>
      <c r="C52" s="425"/>
      <c r="D52" s="5"/>
      <c r="S52" s="5"/>
      <c r="T52" s="639"/>
      <c r="U52" s="5"/>
    </row>
    <row r="53" spans="2:21" ht="15.75">
      <c r="B53" s="5"/>
      <c r="C53" s="416"/>
      <c r="D53" s="5"/>
      <c r="S53" s="5"/>
      <c r="T53" s="639"/>
      <c r="U53" s="5"/>
    </row>
    <row r="54" spans="2:21" ht="15.75">
      <c r="B54" s="5"/>
      <c r="C54" s="416"/>
      <c r="D54" s="5"/>
      <c r="S54" s="5"/>
      <c r="T54" s="639"/>
      <c r="U54" s="5"/>
    </row>
    <row r="55" spans="2:21" ht="15.75">
      <c r="B55" s="5"/>
      <c r="C55" s="425"/>
      <c r="D55" s="5"/>
      <c r="S55" s="5"/>
      <c r="T55" s="639"/>
      <c r="U55" s="5"/>
    </row>
    <row r="56" spans="2:21" ht="15.75">
      <c r="B56" s="5"/>
      <c r="C56" s="416"/>
      <c r="D56" s="5"/>
      <c r="S56" s="5"/>
      <c r="T56" s="639"/>
      <c r="U56" s="5"/>
    </row>
    <row r="57" spans="2:21" ht="15.75">
      <c r="B57" s="5"/>
      <c r="C57" s="416"/>
      <c r="D57" s="5"/>
      <c r="S57" s="5"/>
      <c r="T57" s="639"/>
      <c r="U57" s="5"/>
    </row>
    <row r="58" spans="2:21" ht="15.75">
      <c r="B58" s="5"/>
      <c r="C58" s="425"/>
      <c r="D58" s="5"/>
      <c r="S58" s="5"/>
      <c r="T58" s="639"/>
      <c r="U58" s="5"/>
    </row>
    <row r="59" spans="2:21" ht="15.75">
      <c r="B59" s="5"/>
      <c r="C59" s="416"/>
      <c r="D59" s="5"/>
      <c r="S59" s="5"/>
      <c r="T59" s="426"/>
      <c r="U59" s="5"/>
    </row>
    <row r="60" spans="2:21" ht="15.75">
      <c r="B60" s="5"/>
      <c r="C60" s="416"/>
      <c r="D60" s="5"/>
      <c r="S60" s="5"/>
      <c r="T60" s="426"/>
      <c r="U60" s="5"/>
    </row>
    <row r="61" spans="2:21" ht="15.75">
      <c r="B61" s="5"/>
      <c r="C61" s="425"/>
      <c r="D61" s="5"/>
      <c r="S61" s="5"/>
      <c r="T61" s="426"/>
      <c r="U61" s="5"/>
    </row>
    <row r="62" spans="2:21" ht="15.75">
      <c r="B62" s="5"/>
      <c r="C62" s="416"/>
      <c r="D62" s="5"/>
      <c r="S62" s="5"/>
      <c r="T62" s="426"/>
      <c r="U62" s="5"/>
    </row>
    <row r="63" spans="2:21" ht="15.75">
      <c r="B63" s="5"/>
      <c r="C63" s="416"/>
      <c r="D63" s="5"/>
      <c r="S63" s="5"/>
      <c r="T63" s="5"/>
      <c r="U63" s="5"/>
    </row>
    <row r="64" spans="2:21" ht="15.75">
      <c r="B64" s="5"/>
      <c r="C64" s="425"/>
      <c r="D64" s="5"/>
      <c r="S64" s="5"/>
      <c r="T64" s="5"/>
      <c r="U64" s="5"/>
    </row>
    <row r="65" spans="2:21" ht="15.75">
      <c r="B65" s="5"/>
      <c r="C65" s="416"/>
      <c r="D65" s="5"/>
      <c r="S65" s="5"/>
      <c r="T65" s="5"/>
      <c r="U65" s="5"/>
    </row>
    <row r="66" spans="2:21" ht="15.75">
      <c r="B66" s="5"/>
      <c r="C66" s="416"/>
      <c r="D66" s="5"/>
      <c r="S66" s="5"/>
      <c r="T66" s="5"/>
      <c r="U66" s="5"/>
    </row>
    <row r="67" spans="2:4" ht="15.75">
      <c r="B67" s="5"/>
      <c r="C67" s="416"/>
      <c r="D67" s="5"/>
    </row>
    <row r="68" spans="2:4" ht="15.75">
      <c r="B68" s="5"/>
      <c r="C68" s="416"/>
      <c r="D68" s="5"/>
    </row>
    <row r="69" spans="2:4" ht="15.75">
      <c r="B69" s="5"/>
      <c r="C69" s="416"/>
      <c r="D69" s="5"/>
    </row>
    <row r="70" spans="2:4" ht="15.75">
      <c r="B70" s="5"/>
      <c r="C70" s="425"/>
      <c r="D70" s="5"/>
    </row>
    <row r="71" spans="2:4" ht="15.75">
      <c r="B71" s="5"/>
      <c r="C71" s="639"/>
      <c r="D71" s="5"/>
    </row>
    <row r="72" spans="2:4" ht="15.75">
      <c r="B72" s="5"/>
      <c r="C72" s="639"/>
      <c r="D72" s="5"/>
    </row>
    <row r="73" spans="2:4" ht="15.75">
      <c r="B73" s="5"/>
      <c r="C73" s="639"/>
      <c r="D73" s="5"/>
    </row>
    <row r="74" spans="2:4" ht="15.75">
      <c r="B74" s="5"/>
      <c r="C74" s="639"/>
      <c r="D74" s="5"/>
    </row>
    <row r="75" spans="2:4" ht="15.75">
      <c r="B75" s="5"/>
      <c r="C75" s="639"/>
      <c r="D75" s="5"/>
    </row>
    <row r="76" spans="2:4" ht="15.75">
      <c r="B76" s="5"/>
      <c r="C76" s="639"/>
      <c r="D76" s="5"/>
    </row>
    <row r="77" spans="2:4" ht="15.75">
      <c r="B77" s="5"/>
      <c r="C77" s="639"/>
      <c r="D77" s="5"/>
    </row>
    <row r="78" spans="2:4" ht="15.75">
      <c r="B78" s="5"/>
      <c r="C78" s="639"/>
      <c r="D78" s="5"/>
    </row>
    <row r="79" spans="2:4" ht="15.75">
      <c r="B79" s="5"/>
      <c r="C79" s="426"/>
      <c r="D79" s="5"/>
    </row>
    <row r="80" spans="2:4" ht="15.75">
      <c r="B80" s="5"/>
      <c r="C80" s="426"/>
      <c r="D80" s="5"/>
    </row>
    <row r="81" spans="2:4" ht="15.75">
      <c r="B81" s="5"/>
      <c r="C81" s="426"/>
      <c r="D81" s="5"/>
    </row>
    <row r="82" spans="2:4" ht="15.75">
      <c r="B82" s="5"/>
      <c r="C82" s="426"/>
      <c r="D82" s="5"/>
    </row>
    <row r="83" spans="2:4" ht="15.75">
      <c r="B83" s="5"/>
      <c r="C83" s="5"/>
      <c r="D83" s="5"/>
    </row>
  </sheetData>
  <sheetProtection/>
  <mergeCells count="29">
    <mergeCell ref="T51:T54"/>
    <mergeCell ref="T55:T58"/>
    <mergeCell ref="C71:C74"/>
    <mergeCell ref="C75:C78"/>
    <mergeCell ref="B16:B18"/>
    <mergeCell ref="B19:B21"/>
    <mergeCell ref="B22:B24"/>
    <mergeCell ref="B25:B30"/>
    <mergeCell ref="C37:C42"/>
    <mergeCell ref="C32:C35"/>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3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C57" sqref="C57"/>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20.25">
      <c r="B3" s="136" t="s">
        <v>758</v>
      </c>
      <c r="C3" s="552" t="s">
        <v>873</v>
      </c>
      <c r="D3" s="12"/>
      <c r="E3" s="12"/>
      <c r="F3" s="12"/>
      <c r="G3" s="15" t="s">
        <v>637</v>
      </c>
    </row>
    <row r="4" spans="2:6" ht="20.25">
      <c r="B4" s="136" t="s">
        <v>874</v>
      </c>
      <c r="C4" s="553" t="s">
        <v>875</v>
      </c>
      <c r="D4" s="12"/>
      <c r="E4" s="12"/>
      <c r="F4" s="12"/>
    </row>
    <row r="7" spans="2:9" ht="22.5" customHeight="1">
      <c r="B7" s="646" t="s">
        <v>616</v>
      </c>
      <c r="C7" s="646"/>
      <c r="D7" s="646"/>
      <c r="E7" s="646"/>
      <c r="F7" s="646"/>
      <c r="G7" s="646"/>
      <c r="H7" s="22"/>
      <c r="I7" s="22"/>
    </row>
    <row r="8" spans="7:9" ht="15.75">
      <c r="G8" s="21"/>
      <c r="H8" s="21"/>
      <c r="I8" s="21"/>
    </row>
    <row r="9" ht="16.5" thickBot="1">
      <c r="G9" s="147" t="s">
        <v>4</v>
      </c>
    </row>
    <row r="10" spans="2:10" s="86" customFormat="1" ht="18" customHeight="1">
      <c r="B10" s="649" t="s">
        <v>854</v>
      </c>
      <c r="C10" s="650"/>
      <c r="D10" s="650"/>
      <c r="E10" s="650"/>
      <c r="F10" s="650"/>
      <c r="G10" s="651"/>
      <c r="J10" s="87"/>
    </row>
    <row r="11" spans="2:7" s="86" customFormat="1" ht="21.75" customHeight="1">
      <c r="B11" s="652"/>
      <c r="C11" s="653"/>
      <c r="D11" s="653"/>
      <c r="E11" s="653"/>
      <c r="F11" s="653"/>
      <c r="G11" s="654"/>
    </row>
    <row r="12" spans="2:7" s="86" customFormat="1" ht="54.75" customHeight="1">
      <c r="B12" s="184" t="s">
        <v>620</v>
      </c>
      <c r="C12" s="123" t="s">
        <v>66</v>
      </c>
      <c r="D12" s="123" t="s">
        <v>617</v>
      </c>
      <c r="E12" s="123" t="s">
        <v>618</v>
      </c>
      <c r="F12" s="123" t="s">
        <v>623</v>
      </c>
      <c r="G12" s="124" t="s">
        <v>663</v>
      </c>
    </row>
    <row r="13" spans="2:7" s="86" customFormat="1" ht="17.25" customHeight="1">
      <c r="B13" s="122"/>
      <c r="C13" s="123">
        <v>1</v>
      </c>
      <c r="D13" s="123">
        <v>2</v>
      </c>
      <c r="E13" s="123">
        <v>3</v>
      </c>
      <c r="F13" s="123" t="s">
        <v>624</v>
      </c>
      <c r="G13" s="124">
        <v>5</v>
      </c>
    </row>
    <row r="14" spans="2:7" s="86" customFormat="1" ht="33" customHeight="1">
      <c r="B14" s="125" t="s">
        <v>619</v>
      </c>
      <c r="C14" s="310">
        <v>1500000</v>
      </c>
      <c r="D14" s="310">
        <v>757465</v>
      </c>
      <c r="E14" s="483">
        <v>757465</v>
      </c>
      <c r="F14" s="311"/>
      <c r="G14" s="126"/>
    </row>
    <row r="15" spans="2:7" s="86" customFormat="1" ht="33" customHeight="1">
      <c r="B15" s="127" t="s">
        <v>647</v>
      </c>
      <c r="C15" s="310"/>
      <c r="D15" s="310"/>
      <c r="E15" s="310"/>
      <c r="F15" s="310"/>
      <c r="G15" s="126"/>
    </row>
    <row r="16" spans="2:7" s="86" customFormat="1" ht="33" customHeight="1" thickBot="1">
      <c r="B16" s="128" t="s">
        <v>625</v>
      </c>
      <c r="C16" s="312">
        <v>1500000</v>
      </c>
      <c r="D16" s="312">
        <v>757465</v>
      </c>
      <c r="E16" s="312">
        <v>757465</v>
      </c>
      <c r="F16" s="312"/>
      <c r="G16" s="112"/>
    </row>
    <row r="17" spans="2:7" s="86" customFormat="1" ht="42.75" customHeight="1" thickBot="1">
      <c r="B17" s="129"/>
      <c r="C17" s="130"/>
      <c r="D17" s="131"/>
      <c r="E17" s="132"/>
      <c r="F17" s="344" t="s">
        <v>4</v>
      </c>
      <c r="G17" s="344"/>
    </row>
    <row r="18" spans="2:8" s="86" customFormat="1" ht="33" customHeight="1">
      <c r="B18" s="655" t="s">
        <v>855</v>
      </c>
      <c r="C18" s="602"/>
      <c r="D18" s="602"/>
      <c r="E18" s="602"/>
      <c r="F18" s="656"/>
      <c r="G18" s="345"/>
      <c r="H18" s="342"/>
    </row>
    <row r="19" spans="2:7" s="86" customFormat="1" ht="18.75">
      <c r="B19" s="133"/>
      <c r="C19" s="123" t="s">
        <v>664</v>
      </c>
      <c r="D19" s="123" t="s">
        <v>665</v>
      </c>
      <c r="E19" s="123" t="s">
        <v>666</v>
      </c>
      <c r="F19" s="346" t="s">
        <v>667</v>
      </c>
      <c r="G19" s="343"/>
    </row>
    <row r="20" spans="2:7" s="86" customFormat="1" ht="33" customHeight="1">
      <c r="B20" s="125" t="s">
        <v>619</v>
      </c>
      <c r="C20" s="311"/>
      <c r="D20" s="311"/>
      <c r="E20" s="311"/>
      <c r="F20" s="347"/>
      <c r="G20" s="25"/>
    </row>
    <row r="21" spans="2:8" ht="33" customHeight="1">
      <c r="B21" s="173" t="s">
        <v>647</v>
      </c>
      <c r="C21" s="276"/>
      <c r="D21" s="483"/>
      <c r="E21" s="484"/>
      <c r="F21" s="485"/>
      <c r="G21" s="25"/>
      <c r="H21" s="25"/>
    </row>
    <row r="22" spans="2:8" ht="33" customHeight="1" thickBot="1">
      <c r="B22" s="128" t="s">
        <v>625</v>
      </c>
      <c r="C22" s="277"/>
      <c r="D22" s="487"/>
      <c r="E22" s="487"/>
      <c r="F22" s="572"/>
      <c r="G22" s="25"/>
      <c r="H22" s="25"/>
    </row>
    <row r="23" ht="33" customHeight="1" thickBot="1">
      <c r="G23" s="147" t="s">
        <v>4</v>
      </c>
    </row>
    <row r="24" spans="2:7" ht="33" customHeight="1">
      <c r="B24" s="655" t="s">
        <v>856</v>
      </c>
      <c r="C24" s="602"/>
      <c r="D24" s="602"/>
      <c r="E24" s="602"/>
      <c r="F24" s="602"/>
      <c r="G24" s="656"/>
    </row>
    <row r="25" spans="2:7" ht="47.25" customHeight="1">
      <c r="B25" s="125" t="s">
        <v>620</v>
      </c>
      <c r="C25" s="123" t="s">
        <v>66</v>
      </c>
      <c r="D25" s="123" t="s">
        <v>617</v>
      </c>
      <c r="E25" s="123" t="s">
        <v>618</v>
      </c>
      <c r="F25" s="123" t="s">
        <v>623</v>
      </c>
      <c r="G25" s="124" t="s">
        <v>730</v>
      </c>
    </row>
    <row r="26" spans="2:7" ht="17.25" customHeight="1">
      <c r="B26" s="647" t="s">
        <v>619</v>
      </c>
      <c r="C26" s="123">
        <v>1</v>
      </c>
      <c r="D26" s="123">
        <v>2</v>
      </c>
      <c r="E26" s="123">
        <v>3</v>
      </c>
      <c r="F26" s="123" t="s">
        <v>624</v>
      </c>
      <c r="G26" s="124">
        <v>5</v>
      </c>
    </row>
    <row r="27" spans="2:7" ht="33" customHeight="1">
      <c r="B27" s="648"/>
      <c r="C27" s="310"/>
      <c r="D27" s="310"/>
      <c r="E27" s="310"/>
      <c r="F27" s="310"/>
      <c r="G27" s="113"/>
    </row>
    <row r="28" spans="2:7" ht="33" customHeight="1">
      <c r="B28" s="173" t="s">
        <v>647</v>
      </c>
      <c r="C28" s="313"/>
      <c r="D28" s="313"/>
      <c r="E28" s="313"/>
      <c r="F28" s="313"/>
      <c r="G28" s="402"/>
    </row>
    <row r="29" spans="2:7" ht="33" customHeight="1" thickBot="1">
      <c r="B29" s="128" t="s">
        <v>625</v>
      </c>
      <c r="C29" s="277"/>
      <c r="D29" s="277"/>
      <c r="E29" s="277"/>
      <c r="F29" s="277"/>
      <c r="G29" s="112"/>
    </row>
    <row r="30" ht="33" customHeight="1" thickBot="1">
      <c r="G30" s="147" t="s">
        <v>4</v>
      </c>
    </row>
    <row r="31" spans="2:7" ht="33" customHeight="1">
      <c r="B31" s="655" t="s">
        <v>857</v>
      </c>
      <c r="C31" s="602"/>
      <c r="D31" s="602"/>
      <c r="E31" s="602"/>
      <c r="F31" s="602"/>
      <c r="G31" s="656"/>
    </row>
    <row r="32" spans="2:7" ht="47.25" customHeight="1">
      <c r="B32" s="133" t="s">
        <v>620</v>
      </c>
      <c r="C32" s="123" t="s">
        <v>66</v>
      </c>
      <c r="D32" s="123" t="s">
        <v>617</v>
      </c>
      <c r="E32" s="123" t="s">
        <v>618</v>
      </c>
      <c r="F32" s="123" t="s">
        <v>623</v>
      </c>
      <c r="G32" s="124" t="s">
        <v>726</v>
      </c>
    </row>
    <row r="33" spans="2:7" ht="17.25" customHeight="1">
      <c r="B33" s="647" t="s">
        <v>619</v>
      </c>
      <c r="C33" s="123">
        <v>1</v>
      </c>
      <c r="D33" s="123">
        <v>2</v>
      </c>
      <c r="E33" s="123">
        <v>3</v>
      </c>
      <c r="F33" s="123" t="s">
        <v>624</v>
      </c>
      <c r="G33" s="124">
        <v>5</v>
      </c>
    </row>
    <row r="34" spans="2:7" ht="33" customHeight="1">
      <c r="B34" s="648"/>
      <c r="C34" s="310"/>
      <c r="D34" s="310"/>
      <c r="E34" s="310"/>
      <c r="F34" s="310"/>
      <c r="G34" s="486"/>
    </row>
    <row r="35" spans="2:7" ht="33" customHeight="1">
      <c r="B35" s="127" t="s">
        <v>647</v>
      </c>
      <c r="C35" s="483"/>
      <c r="D35" s="483"/>
      <c r="E35" s="483"/>
      <c r="F35" s="313"/>
      <c r="G35" s="486"/>
    </row>
    <row r="36" spans="2:7" ht="33" customHeight="1" thickBot="1">
      <c r="B36" s="128" t="s">
        <v>625</v>
      </c>
      <c r="C36" s="487"/>
      <c r="D36" s="487"/>
      <c r="E36" s="487"/>
      <c r="F36" s="277"/>
      <c r="G36" s="571"/>
    </row>
    <row r="37" ht="33" customHeight="1" thickBot="1">
      <c r="G37" s="147" t="s">
        <v>4</v>
      </c>
    </row>
    <row r="38" spans="2:7" ht="33" customHeight="1">
      <c r="B38" s="655" t="s">
        <v>858</v>
      </c>
      <c r="C38" s="602"/>
      <c r="D38" s="602"/>
      <c r="E38" s="602"/>
      <c r="F38" s="602"/>
      <c r="G38" s="656"/>
    </row>
    <row r="39" spans="2:7" ht="43.5" customHeight="1">
      <c r="B39" s="133" t="s">
        <v>620</v>
      </c>
      <c r="C39" s="123" t="s">
        <v>66</v>
      </c>
      <c r="D39" s="123" t="s">
        <v>617</v>
      </c>
      <c r="E39" s="123" t="s">
        <v>618</v>
      </c>
      <c r="F39" s="123" t="s">
        <v>623</v>
      </c>
      <c r="G39" s="124" t="s">
        <v>827</v>
      </c>
    </row>
    <row r="40" spans="2:7" ht="17.25" customHeight="1">
      <c r="B40" s="647" t="s">
        <v>619</v>
      </c>
      <c r="C40" s="123">
        <v>1</v>
      </c>
      <c r="D40" s="123">
        <v>2</v>
      </c>
      <c r="E40" s="123">
        <v>3</v>
      </c>
      <c r="F40" s="123" t="s">
        <v>624</v>
      </c>
      <c r="G40" s="124">
        <v>5</v>
      </c>
    </row>
    <row r="41" spans="2:7" ht="33" customHeight="1">
      <c r="B41" s="648"/>
      <c r="C41" s="310"/>
      <c r="D41" s="310"/>
      <c r="E41" s="310"/>
      <c r="F41" s="310"/>
      <c r="G41" s="486"/>
    </row>
    <row r="42" spans="2:7" ht="33" customHeight="1">
      <c r="B42" s="127" t="s">
        <v>615</v>
      </c>
      <c r="C42" s="484"/>
      <c r="D42" s="484"/>
      <c r="E42" s="484"/>
      <c r="F42" s="313"/>
      <c r="G42" s="489"/>
    </row>
    <row r="43" spans="2:7" ht="33" customHeight="1" thickBot="1">
      <c r="B43" s="175" t="s">
        <v>625</v>
      </c>
      <c r="C43" s="487"/>
      <c r="D43" s="487"/>
      <c r="E43" s="487"/>
      <c r="F43" s="277"/>
      <c r="G43" s="490"/>
    </row>
    <row r="44" ht="33" customHeight="1" thickBot="1">
      <c r="G44" s="147" t="s">
        <v>4</v>
      </c>
    </row>
    <row r="45" spans="2:7" ht="33" customHeight="1">
      <c r="B45" s="655" t="s">
        <v>859</v>
      </c>
      <c r="C45" s="602"/>
      <c r="D45" s="602"/>
      <c r="E45" s="602"/>
      <c r="F45" s="602"/>
      <c r="G45" s="656"/>
    </row>
    <row r="46" spans="2:7" ht="44.25" customHeight="1">
      <c r="B46" s="133" t="s">
        <v>620</v>
      </c>
      <c r="C46" s="123" t="s">
        <v>66</v>
      </c>
      <c r="D46" s="123" t="s">
        <v>617</v>
      </c>
      <c r="E46" s="123" t="s">
        <v>618</v>
      </c>
      <c r="F46" s="123" t="s">
        <v>623</v>
      </c>
      <c r="G46" s="124" t="s">
        <v>727</v>
      </c>
    </row>
    <row r="47" spans="2:7" ht="17.25" customHeight="1">
      <c r="B47" s="647" t="s">
        <v>619</v>
      </c>
      <c r="C47" s="123">
        <v>1</v>
      </c>
      <c r="D47" s="123">
        <v>2</v>
      </c>
      <c r="E47" s="123">
        <v>3</v>
      </c>
      <c r="F47" s="123" t="s">
        <v>624</v>
      </c>
      <c r="G47" s="124">
        <v>5</v>
      </c>
    </row>
    <row r="48" spans="2:7" ht="33" customHeight="1">
      <c r="B48" s="648"/>
      <c r="C48" s="311"/>
      <c r="D48" s="567"/>
      <c r="E48" s="310"/>
      <c r="F48" s="310"/>
      <c r="G48" s="494"/>
    </row>
    <row r="49" spans="2:7" ht="33" customHeight="1">
      <c r="B49" s="173" t="s">
        <v>647</v>
      </c>
      <c r="C49" s="483"/>
      <c r="D49" s="568"/>
      <c r="E49" s="484"/>
      <c r="F49" s="276"/>
      <c r="G49" s="494"/>
    </row>
    <row r="50" spans="2:7" ht="33" customHeight="1" thickBot="1">
      <c r="B50" s="128" t="s">
        <v>625</v>
      </c>
      <c r="C50" s="487"/>
      <c r="D50" s="569"/>
      <c r="E50" s="487"/>
      <c r="F50" s="277"/>
      <c r="G50" s="570"/>
    </row>
    <row r="51" spans="2:7" ht="33" customHeight="1">
      <c r="B51" s="174"/>
      <c r="C51" s="25"/>
      <c r="D51" s="25"/>
      <c r="E51" s="25"/>
      <c r="F51" s="25"/>
      <c r="G51" s="25"/>
    </row>
    <row r="52" spans="2:7" ht="18.75" customHeight="1">
      <c r="B52" s="657" t="s">
        <v>648</v>
      </c>
      <c r="C52" s="657"/>
      <c r="D52" s="657"/>
      <c r="E52" s="657"/>
      <c r="F52" s="657"/>
      <c r="G52" s="657"/>
    </row>
    <row r="53" ht="18.75" customHeight="1">
      <c r="B53" s="121"/>
    </row>
    <row r="54" spans="2:7" ht="15.75">
      <c r="B54" s="20" t="s">
        <v>877</v>
      </c>
      <c r="D54" s="114" t="s">
        <v>621</v>
      </c>
      <c r="F54" s="121" t="s">
        <v>677</v>
      </c>
      <c r="G54" s="121"/>
    </row>
    <row r="55" spans="2:7" ht="15.75">
      <c r="B55" s="606"/>
      <c r="C55" s="606"/>
      <c r="D55" s="606"/>
      <c r="E55" s="606"/>
      <c r="F55" s="606"/>
      <c r="G55" s="606"/>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
      <selection activeCell="H32" sqref="H32:J32"/>
    </sheetView>
  </sheetViews>
  <sheetFormatPr defaultColWidth="9.140625" defaultRowHeight="12.75"/>
  <cols>
    <col min="1" max="1" width="5.57421875" style="2" customWidth="1"/>
    <col min="2" max="2" width="16.85156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20.25">
      <c r="B2" s="136" t="s">
        <v>758</v>
      </c>
      <c r="C2" s="552" t="s">
        <v>873</v>
      </c>
      <c r="H2" s="15"/>
      <c r="I2" s="15" t="s">
        <v>636</v>
      </c>
      <c r="N2" s="668"/>
      <c r="O2" s="668"/>
    </row>
    <row r="3" spans="2:15" ht="20.25">
      <c r="B3" s="136" t="s">
        <v>874</v>
      </c>
      <c r="C3" s="553" t="s">
        <v>875</v>
      </c>
      <c r="N3" s="1"/>
      <c r="O3" s="19"/>
    </row>
    <row r="4" spans="3:15" ht="15.75">
      <c r="C4" s="27"/>
      <c r="D4" s="27"/>
      <c r="E4" s="27"/>
      <c r="F4" s="27"/>
      <c r="G4" s="27"/>
      <c r="H4" s="27"/>
      <c r="I4" s="27"/>
      <c r="J4" s="27"/>
      <c r="K4" s="27"/>
      <c r="L4" s="27"/>
      <c r="M4" s="27"/>
      <c r="N4" s="27"/>
      <c r="O4" s="27"/>
    </row>
    <row r="5" spans="2:15" ht="20.25">
      <c r="B5" s="673" t="s">
        <v>72</v>
      </c>
      <c r="C5" s="673"/>
      <c r="D5" s="673"/>
      <c r="E5" s="673"/>
      <c r="F5" s="673"/>
      <c r="G5" s="673"/>
      <c r="H5" s="673"/>
      <c r="I5" s="673"/>
      <c r="J5" s="27"/>
      <c r="K5" s="27"/>
      <c r="L5" s="27"/>
      <c r="M5" s="27"/>
      <c r="N5" s="27"/>
      <c r="O5" s="27"/>
    </row>
    <row r="6" spans="3:15" ht="15.75">
      <c r="C6" s="16"/>
      <c r="D6" s="16"/>
      <c r="E6" s="16"/>
      <c r="F6" s="16"/>
      <c r="G6" s="16"/>
      <c r="H6" s="16"/>
      <c r="I6" s="16"/>
      <c r="J6" s="16"/>
      <c r="K6" s="16"/>
      <c r="L6" s="16"/>
      <c r="M6" s="16"/>
      <c r="N6" s="16"/>
      <c r="O6" s="16"/>
    </row>
    <row r="7" spans="3:16" ht="16.5" thickBot="1">
      <c r="C7" s="28"/>
      <c r="D7" s="28"/>
      <c r="E7" s="28"/>
      <c r="G7" s="28"/>
      <c r="H7" s="28"/>
      <c r="I7" s="118" t="s">
        <v>4</v>
      </c>
      <c r="K7" s="28"/>
      <c r="L7" s="28"/>
      <c r="M7" s="28"/>
      <c r="N7" s="28"/>
      <c r="O7" s="28"/>
      <c r="P7" s="28"/>
    </row>
    <row r="8" spans="2:18" s="32" customFormat="1" ht="32.25" customHeight="1">
      <c r="B8" s="609" t="s">
        <v>10</v>
      </c>
      <c r="C8" s="664" t="s">
        <v>11</v>
      </c>
      <c r="D8" s="666" t="s">
        <v>853</v>
      </c>
      <c r="E8" s="666" t="s">
        <v>834</v>
      </c>
      <c r="F8" s="666" t="s">
        <v>830</v>
      </c>
      <c r="G8" s="669" t="s">
        <v>867</v>
      </c>
      <c r="H8" s="670"/>
      <c r="I8" s="671" t="s">
        <v>871</v>
      </c>
      <c r="J8" s="29"/>
      <c r="K8" s="29"/>
      <c r="L8" s="29"/>
      <c r="M8" s="29"/>
      <c r="N8" s="29"/>
      <c r="O8" s="30"/>
      <c r="P8" s="31"/>
      <c r="Q8" s="31"/>
      <c r="R8" s="31"/>
    </row>
    <row r="9" spans="2:18" s="32" customFormat="1" ht="28.5" customHeight="1" thickBot="1">
      <c r="B9" s="610"/>
      <c r="C9" s="665"/>
      <c r="D9" s="667"/>
      <c r="E9" s="667"/>
      <c r="F9" s="667"/>
      <c r="G9" s="185" t="s">
        <v>1</v>
      </c>
      <c r="H9" s="186" t="s">
        <v>67</v>
      </c>
      <c r="I9" s="672"/>
      <c r="J9" s="31"/>
      <c r="K9" s="31"/>
      <c r="L9" s="31"/>
      <c r="M9" s="31"/>
      <c r="N9" s="31"/>
      <c r="O9" s="31"/>
      <c r="P9" s="31"/>
      <c r="Q9" s="31"/>
      <c r="R9" s="31"/>
    </row>
    <row r="10" spans="2:18" s="11" customFormat="1" ht="24" customHeight="1" thickBot="1">
      <c r="B10" s="187" t="s">
        <v>80</v>
      </c>
      <c r="C10" s="188" t="s">
        <v>64</v>
      </c>
      <c r="D10" s="482"/>
      <c r="E10" s="482"/>
      <c r="F10" s="194"/>
      <c r="G10" s="194"/>
      <c r="H10" s="189"/>
      <c r="I10" s="478"/>
      <c r="J10" s="7"/>
      <c r="K10" s="7"/>
      <c r="L10" s="7"/>
      <c r="M10" s="7"/>
      <c r="N10" s="7"/>
      <c r="O10" s="7"/>
      <c r="P10" s="7"/>
      <c r="Q10" s="7"/>
      <c r="R10" s="7"/>
    </row>
    <row r="11" spans="2:18" s="11" customFormat="1" ht="24" customHeight="1">
      <c r="B11" s="190" t="s">
        <v>81</v>
      </c>
      <c r="C11" s="115" t="s">
        <v>65</v>
      </c>
      <c r="D11" s="115"/>
      <c r="E11" s="116"/>
      <c r="F11" s="116"/>
      <c r="G11" s="116"/>
      <c r="H11" s="116"/>
      <c r="I11" s="191"/>
      <c r="J11" s="7"/>
      <c r="K11" s="7"/>
      <c r="L11" s="7"/>
      <c r="M11" s="7"/>
      <c r="N11" s="7"/>
      <c r="O11" s="7"/>
      <c r="P11" s="7"/>
      <c r="Q11" s="7"/>
      <c r="R11" s="7"/>
    </row>
    <row r="12" spans="2:18" s="11" customFormat="1" ht="24" customHeight="1">
      <c r="B12" s="190" t="s">
        <v>82</v>
      </c>
      <c r="C12" s="115" t="s">
        <v>60</v>
      </c>
      <c r="D12" s="115"/>
      <c r="E12" s="116"/>
      <c r="F12" s="116"/>
      <c r="G12" s="116"/>
      <c r="H12" s="116"/>
      <c r="I12" s="191"/>
      <c r="J12" s="7"/>
      <c r="K12" s="7"/>
      <c r="L12" s="7"/>
      <c r="M12" s="7"/>
      <c r="N12" s="7"/>
      <c r="O12" s="7"/>
      <c r="P12" s="7"/>
      <c r="Q12" s="7"/>
      <c r="R12" s="7"/>
    </row>
    <row r="13" spans="2:18" s="11" customFormat="1" ht="24" customHeight="1">
      <c r="B13" s="190" t="s">
        <v>83</v>
      </c>
      <c r="C13" s="115" t="s">
        <v>61</v>
      </c>
      <c r="D13" s="115"/>
      <c r="E13" s="116"/>
      <c r="F13" s="116"/>
      <c r="G13" s="116"/>
      <c r="H13" s="116"/>
      <c r="I13" s="191"/>
      <c r="J13" s="7"/>
      <c r="K13" s="7"/>
      <c r="L13" s="7"/>
      <c r="M13" s="7"/>
      <c r="N13" s="7"/>
      <c r="O13" s="7"/>
      <c r="P13" s="7"/>
      <c r="Q13" s="7"/>
      <c r="R13" s="7"/>
    </row>
    <row r="14" spans="2:18" s="11" customFormat="1" ht="24" customHeight="1">
      <c r="B14" s="190" t="s">
        <v>84</v>
      </c>
      <c r="C14" s="115" t="s">
        <v>62</v>
      </c>
      <c r="D14" s="117">
        <v>250000</v>
      </c>
      <c r="E14" s="512">
        <v>176484</v>
      </c>
      <c r="F14" s="512">
        <v>300000</v>
      </c>
      <c r="G14" s="512">
        <v>150000</v>
      </c>
      <c r="H14" s="512">
        <v>182344.21</v>
      </c>
      <c r="I14" s="403">
        <f>H14/G14*100</f>
        <v>121.56280666666666</v>
      </c>
      <c r="J14" s="7"/>
      <c r="K14" s="7"/>
      <c r="L14" s="7"/>
      <c r="M14" s="7"/>
      <c r="N14" s="7"/>
      <c r="O14" s="7"/>
      <c r="P14" s="7"/>
      <c r="Q14" s="7"/>
      <c r="R14" s="7"/>
    </row>
    <row r="15" spans="2:18" s="11" customFormat="1" ht="24" customHeight="1">
      <c r="B15" s="190" t="s">
        <v>85</v>
      </c>
      <c r="C15" s="115" t="s">
        <v>63</v>
      </c>
      <c r="D15" s="117">
        <v>100000</v>
      </c>
      <c r="E15" s="512">
        <v>71683</v>
      </c>
      <c r="F15" s="512">
        <v>100000</v>
      </c>
      <c r="G15" s="512">
        <v>10000</v>
      </c>
      <c r="H15" s="512">
        <v>6500</v>
      </c>
      <c r="I15" s="403">
        <f>H15/G15*100</f>
        <v>65</v>
      </c>
      <c r="J15" s="7"/>
      <c r="K15" s="7"/>
      <c r="L15" s="7"/>
      <c r="M15" s="7"/>
      <c r="N15" s="7"/>
      <c r="O15" s="7"/>
      <c r="P15" s="7"/>
      <c r="Q15" s="7"/>
      <c r="R15" s="7"/>
    </row>
    <row r="16" spans="2:18" s="11" customFormat="1" ht="24" customHeight="1" thickBot="1">
      <c r="B16" s="192" t="s">
        <v>86</v>
      </c>
      <c r="C16" s="193" t="s">
        <v>73</v>
      </c>
      <c r="D16" s="193"/>
      <c r="E16" s="194"/>
      <c r="F16" s="194"/>
      <c r="G16" s="194"/>
      <c r="H16" s="194"/>
      <c r="I16" s="195"/>
      <c r="J16" s="7"/>
      <c r="K16" s="7"/>
      <c r="L16" s="7"/>
      <c r="M16" s="7"/>
      <c r="N16" s="7"/>
      <c r="O16" s="7"/>
      <c r="P16" s="7"/>
      <c r="Q16" s="7"/>
      <c r="R16" s="7"/>
    </row>
    <row r="17" spans="2:6" ht="16.5" thickBot="1">
      <c r="B17" s="196"/>
      <c r="C17" s="196"/>
      <c r="D17" s="196"/>
      <c r="E17" s="196"/>
      <c r="F17" s="204"/>
    </row>
    <row r="18" spans="2:11" ht="20.25" customHeight="1">
      <c r="B18" s="658" t="s">
        <v>611</v>
      </c>
      <c r="C18" s="661" t="s">
        <v>64</v>
      </c>
      <c r="D18" s="661"/>
      <c r="E18" s="662"/>
      <c r="F18" s="663" t="s">
        <v>65</v>
      </c>
      <c r="G18" s="661"/>
      <c r="H18" s="662"/>
      <c r="I18" s="663" t="s">
        <v>60</v>
      </c>
      <c r="J18" s="661"/>
      <c r="K18" s="662"/>
    </row>
    <row r="19" spans="2:11" ht="15.75">
      <c r="B19" s="659"/>
      <c r="C19" s="108">
        <v>1</v>
      </c>
      <c r="D19" s="108">
        <v>2</v>
      </c>
      <c r="E19" s="197">
        <v>3</v>
      </c>
      <c r="F19" s="205">
        <v>4</v>
      </c>
      <c r="G19" s="108">
        <v>5</v>
      </c>
      <c r="H19" s="197">
        <v>6</v>
      </c>
      <c r="I19" s="205">
        <v>7</v>
      </c>
      <c r="J19" s="108">
        <v>8</v>
      </c>
      <c r="K19" s="197">
        <v>9</v>
      </c>
    </row>
    <row r="20" spans="2:11" ht="15.75">
      <c r="B20" s="660"/>
      <c r="C20" s="109" t="s">
        <v>612</v>
      </c>
      <c r="D20" s="109" t="s">
        <v>613</v>
      </c>
      <c r="E20" s="198" t="s">
        <v>614</v>
      </c>
      <c r="F20" s="206" t="s">
        <v>612</v>
      </c>
      <c r="G20" s="109" t="s">
        <v>613</v>
      </c>
      <c r="H20" s="198" t="s">
        <v>614</v>
      </c>
      <c r="I20" s="206" t="s">
        <v>612</v>
      </c>
      <c r="J20" s="109" t="s">
        <v>613</v>
      </c>
      <c r="K20" s="198" t="s">
        <v>614</v>
      </c>
    </row>
    <row r="21" spans="2:11" ht="15.75">
      <c r="B21" s="199">
        <v>1</v>
      </c>
      <c r="C21" s="475"/>
      <c r="D21" s="475"/>
      <c r="E21" s="200"/>
      <c r="F21" s="207"/>
      <c r="G21" s="110"/>
      <c r="H21" s="200"/>
      <c r="I21" s="207"/>
      <c r="J21" s="110"/>
      <c r="K21" s="200"/>
    </row>
    <row r="22" spans="2:11" ht="15.75">
      <c r="B22" s="199">
        <v>2</v>
      </c>
      <c r="C22" s="110"/>
      <c r="D22" s="110"/>
      <c r="E22" s="200"/>
      <c r="F22" s="207"/>
      <c r="G22" s="110"/>
      <c r="H22" s="200"/>
      <c r="I22" s="207"/>
      <c r="J22" s="110"/>
      <c r="K22" s="200"/>
    </row>
    <row r="23" spans="2:11" ht="15.75">
      <c r="B23" s="199">
        <v>3</v>
      </c>
      <c r="C23" s="110"/>
      <c r="D23" s="110"/>
      <c r="E23" s="200"/>
      <c r="F23" s="207"/>
      <c r="G23" s="110"/>
      <c r="H23" s="200"/>
      <c r="I23" s="207"/>
      <c r="J23" s="110"/>
      <c r="K23" s="200"/>
    </row>
    <row r="24" spans="2:11" ht="15.75">
      <c r="B24" s="199">
        <v>4</v>
      </c>
      <c r="C24" s="110"/>
      <c r="D24" s="110"/>
      <c r="E24" s="200"/>
      <c r="F24" s="207"/>
      <c r="G24" s="110"/>
      <c r="H24" s="200"/>
      <c r="I24" s="207"/>
      <c r="J24" s="110"/>
      <c r="K24" s="200"/>
    </row>
    <row r="25" spans="2:11" ht="15.75">
      <c r="B25" s="199">
        <v>5</v>
      </c>
      <c r="C25" s="110"/>
      <c r="D25" s="110"/>
      <c r="E25" s="200"/>
      <c r="F25" s="207"/>
      <c r="G25" s="110"/>
      <c r="H25" s="200"/>
      <c r="I25" s="207"/>
      <c r="J25" s="110"/>
      <c r="K25" s="200"/>
    </row>
    <row r="26" spans="2:11" ht="15.75">
      <c r="B26" s="199">
        <v>6</v>
      </c>
      <c r="C26" s="110"/>
      <c r="D26" s="110"/>
      <c r="E26" s="200"/>
      <c r="F26" s="207"/>
      <c r="G26" s="110"/>
      <c r="H26" s="200"/>
      <c r="I26" s="207"/>
      <c r="J26" s="110"/>
      <c r="K26" s="200"/>
    </row>
    <row r="27" spans="2:11" ht="15.75">
      <c r="B27" s="199">
        <v>7</v>
      </c>
      <c r="C27" s="110"/>
      <c r="D27" s="110"/>
      <c r="E27" s="200"/>
      <c r="F27" s="207"/>
      <c r="G27" s="110"/>
      <c r="H27" s="200"/>
      <c r="I27" s="207"/>
      <c r="J27" s="110"/>
      <c r="K27" s="200"/>
    </row>
    <row r="28" spans="2:11" ht="15.75">
      <c r="B28" s="199">
        <v>8</v>
      </c>
      <c r="C28" s="110"/>
      <c r="D28" s="110"/>
      <c r="E28" s="200"/>
      <c r="F28" s="207"/>
      <c r="G28" s="110"/>
      <c r="H28" s="200"/>
      <c r="I28" s="207"/>
      <c r="J28" s="110"/>
      <c r="K28" s="200"/>
    </row>
    <row r="29" spans="2:11" ht="15.75">
      <c r="B29" s="199">
        <v>9</v>
      </c>
      <c r="C29" s="110"/>
      <c r="D29" s="110"/>
      <c r="E29" s="200"/>
      <c r="F29" s="207"/>
      <c r="G29" s="110"/>
      <c r="H29" s="200"/>
      <c r="I29" s="207"/>
      <c r="J29" s="110"/>
      <c r="K29" s="200"/>
    </row>
    <row r="30" spans="2:11" ht="16.5" thickBot="1">
      <c r="B30" s="201">
        <v>10</v>
      </c>
      <c r="C30" s="202"/>
      <c r="D30" s="202"/>
      <c r="E30" s="203"/>
      <c r="F30" s="208"/>
      <c r="G30" s="202"/>
      <c r="H30" s="203"/>
      <c r="I30" s="208"/>
      <c r="J30" s="202"/>
      <c r="K30" s="203"/>
    </row>
    <row r="32" spans="2:9" ht="15.75">
      <c r="B32" s="20" t="s">
        <v>877</v>
      </c>
      <c r="C32" s="20"/>
      <c r="D32" s="20"/>
      <c r="E32" s="20"/>
      <c r="F32" s="114" t="s">
        <v>621</v>
      </c>
      <c r="G32" s="20"/>
      <c r="H32" s="20" t="s">
        <v>622</v>
      </c>
      <c r="I32" s="20"/>
    </row>
    <row r="33" spans="2:7" ht="15.75">
      <c r="B33" s="20"/>
      <c r="C33" s="20"/>
      <c r="D33" s="20"/>
      <c r="E33" s="20"/>
      <c r="G33" s="20"/>
    </row>
    <row r="34" spans="2:5" ht="15.75">
      <c r="B34" s="20"/>
      <c r="C34" s="20"/>
      <c r="E34" s="20"/>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6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G11" sqref="G11"/>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20.25">
      <c r="B2" s="136" t="s">
        <v>758</v>
      </c>
      <c r="C2" s="552" t="s">
        <v>873</v>
      </c>
      <c r="D2" s="52"/>
      <c r="E2" s="52"/>
      <c r="F2" s="26"/>
      <c r="G2" s="26"/>
      <c r="H2" s="26"/>
      <c r="J2" s="15" t="s">
        <v>632</v>
      </c>
    </row>
    <row r="3" spans="2:11" ht="20.25">
      <c r="B3" s="136" t="s">
        <v>874</v>
      </c>
      <c r="C3" s="553" t="s">
        <v>875</v>
      </c>
      <c r="D3" s="52"/>
      <c r="E3" s="52"/>
      <c r="F3" s="26"/>
      <c r="G3" s="26"/>
      <c r="H3" s="26"/>
      <c r="J3" s="15"/>
      <c r="K3" s="15"/>
    </row>
    <row r="6" spans="2:10" ht="20.25">
      <c r="B6" s="673" t="s">
        <v>731</v>
      </c>
      <c r="C6" s="673"/>
      <c r="D6" s="673"/>
      <c r="E6" s="673"/>
      <c r="F6" s="673"/>
      <c r="G6" s="673"/>
      <c r="H6" s="673"/>
      <c r="I6" s="673"/>
      <c r="J6" s="21"/>
    </row>
    <row r="7" spans="2:10" ht="0.75" customHeight="1">
      <c r="B7" s="12"/>
      <c r="C7" s="12"/>
      <c r="D7" s="12"/>
      <c r="E7" s="12"/>
      <c r="F7" s="12"/>
      <c r="G7" s="12"/>
      <c r="H7" s="12"/>
      <c r="I7" s="12"/>
      <c r="J7" s="15" t="s">
        <v>283</v>
      </c>
    </row>
    <row r="8" spans="1:10" s="120" customFormat="1" ht="91.5" customHeight="1" thickBot="1">
      <c r="A8" s="343"/>
      <c r="B8" s="222" t="s">
        <v>628</v>
      </c>
      <c r="C8" s="223" t="s">
        <v>678</v>
      </c>
      <c r="D8" s="223" t="s">
        <v>630</v>
      </c>
      <c r="E8" s="223" t="s">
        <v>627</v>
      </c>
      <c r="F8" s="223" t="s">
        <v>631</v>
      </c>
      <c r="G8" s="223" t="s">
        <v>629</v>
      </c>
      <c r="H8" s="223" t="s">
        <v>737</v>
      </c>
      <c r="I8" s="223" t="s">
        <v>738</v>
      </c>
      <c r="J8" s="223" t="s">
        <v>736</v>
      </c>
    </row>
    <row r="9" spans="1:10" s="120" customFormat="1" ht="16.5" thickBot="1">
      <c r="A9" s="343"/>
      <c r="B9" s="221">
        <v>1</v>
      </c>
      <c r="C9" s="221">
        <v>2</v>
      </c>
      <c r="D9" s="220">
        <v>3</v>
      </c>
      <c r="E9" s="220">
        <v>4</v>
      </c>
      <c r="F9" s="221">
        <v>5</v>
      </c>
      <c r="G9" s="220">
        <v>6</v>
      </c>
      <c r="H9" s="220">
        <v>7</v>
      </c>
      <c r="I9" s="221">
        <v>8</v>
      </c>
      <c r="J9" s="220" t="s">
        <v>735</v>
      </c>
    </row>
    <row r="10" spans="1:10" ht="15.75">
      <c r="A10" s="25"/>
      <c r="B10" s="119">
        <v>2017</v>
      </c>
      <c r="C10" s="119" t="s">
        <v>817</v>
      </c>
      <c r="D10" s="119">
        <v>2018</v>
      </c>
      <c r="E10" s="23">
        <v>421706</v>
      </c>
      <c r="F10" s="23" t="s">
        <v>818</v>
      </c>
      <c r="G10" s="23" t="s">
        <v>819</v>
      </c>
      <c r="H10" s="23"/>
      <c r="I10" s="23"/>
      <c r="J10" s="23">
        <v>421706</v>
      </c>
    </row>
    <row r="11" spans="1:10" ht="15.75">
      <c r="A11" s="25"/>
      <c r="B11" s="119">
        <v>2018</v>
      </c>
      <c r="C11" s="119" t="s">
        <v>822</v>
      </c>
      <c r="D11" s="119">
        <v>2019</v>
      </c>
      <c r="E11" s="517">
        <v>684150</v>
      </c>
      <c r="F11" s="349" t="s">
        <v>823</v>
      </c>
      <c r="G11" s="518" t="s">
        <v>824</v>
      </c>
      <c r="H11" s="349"/>
      <c r="I11" s="349"/>
      <c r="J11" s="349">
        <v>684150</v>
      </c>
    </row>
    <row r="12" spans="1:10" ht="15.75">
      <c r="A12" s="25"/>
      <c r="B12" s="551">
        <v>2019</v>
      </c>
      <c r="C12" s="551"/>
      <c r="D12" s="551"/>
      <c r="E12" s="517"/>
      <c r="F12" s="349"/>
      <c r="G12" s="518"/>
      <c r="H12" s="349"/>
      <c r="I12" s="349"/>
      <c r="J12" s="349"/>
    </row>
    <row r="13" spans="1:10" ht="15.75">
      <c r="A13" s="25"/>
      <c r="B13" s="119">
        <v>2020</v>
      </c>
      <c r="C13" s="119" t="s">
        <v>872</v>
      </c>
      <c r="D13" s="119">
        <v>2021</v>
      </c>
      <c r="E13" s="23"/>
      <c r="F13" s="23"/>
      <c r="G13" s="23"/>
      <c r="H13" s="23"/>
      <c r="I13" s="23"/>
      <c r="J13" s="23"/>
    </row>
    <row r="14" ht="15.75">
      <c r="J14" s="25"/>
    </row>
    <row r="15" spans="2:8" ht="15.75">
      <c r="B15" s="20" t="s">
        <v>734</v>
      </c>
      <c r="H15" s="121"/>
    </row>
    <row r="16" spans="2:8" ht="15.75">
      <c r="B16" s="20" t="s">
        <v>732</v>
      </c>
      <c r="H16" s="121"/>
    </row>
    <row r="17" spans="2:8" ht="15.75" customHeight="1">
      <c r="B17" s="121" t="s">
        <v>733</v>
      </c>
      <c r="C17" s="121"/>
      <c r="D17" s="121"/>
      <c r="H17" s="348"/>
    </row>
    <row r="18" spans="2:8" ht="15.75">
      <c r="B18" s="121"/>
      <c r="C18" s="121"/>
      <c r="D18" s="121"/>
      <c r="H18" s="348"/>
    </row>
    <row r="20" spans="2:10" ht="15.75">
      <c r="B20" s="54" t="s">
        <v>881</v>
      </c>
      <c r="C20" s="54"/>
      <c r="D20" s="53"/>
      <c r="E20" s="53"/>
      <c r="F20" s="33" t="s">
        <v>75</v>
      </c>
      <c r="H20" s="20" t="s">
        <v>622</v>
      </c>
      <c r="J20" s="2"/>
    </row>
  </sheetData>
  <sheetProtection/>
  <mergeCells count="1">
    <mergeCell ref="B6:I6"/>
  </mergeCells>
  <printOptions/>
  <pageMargins left="0.7" right="0.7" top="0.75" bottom="0.75" header="0.3" footer="0.3"/>
  <pageSetup fitToHeight="0" fitToWidth="1"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2021-07-21T10:56:47Z</cp:lastPrinted>
  <dcterms:created xsi:type="dcterms:W3CDTF">2013-03-12T08:27:17Z</dcterms:created>
  <dcterms:modified xsi:type="dcterms:W3CDTF">2021-07-21T10:56:59Z</dcterms:modified>
  <cp:category/>
  <cp:version/>
  <cp:contentType/>
  <cp:contentStatus/>
</cp:coreProperties>
</file>