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0730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8" i="1"/>
  <c r="I9"/>
  <c r="I11"/>
  <c r="I12"/>
  <c r="I13"/>
  <c r="I16"/>
  <c r="I17"/>
  <c r="I18"/>
  <c r="I19"/>
  <c r="I21"/>
  <c r="I22"/>
  <c r="I23"/>
  <c r="I25"/>
  <c r="I27"/>
  <c r="I28"/>
  <c r="I29"/>
  <c r="I31"/>
  <c r="I32"/>
  <c r="I33"/>
  <c r="I35"/>
  <c r="I37"/>
  <c r="I38"/>
  <c r="I39"/>
  <c r="I41"/>
  <c r="I42"/>
  <c r="I43"/>
  <c r="I44"/>
  <c r="I45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7"/>
  <c r="I68"/>
  <c r="I69"/>
  <c r="I70"/>
  <c r="I72"/>
  <c r="I74"/>
  <c r="I75"/>
  <c r="I77"/>
  <c r="I79"/>
  <c r="I80"/>
  <c r="I81"/>
  <c r="I82"/>
  <c r="I83"/>
  <c r="I86"/>
  <c r="I87"/>
  <c r="I88"/>
  <c r="I91"/>
  <c r="I93"/>
  <c r="I94"/>
  <c r="I97"/>
  <c r="G100"/>
  <c r="H10"/>
  <c r="I10" s="1"/>
  <c r="F100"/>
  <c r="H100" l="1"/>
  <c r="D100"/>
  <c r="I100" l="1"/>
</calcChain>
</file>

<file path=xl/sharedStrings.xml><?xml version="1.0" encoding="utf-8"?>
<sst xmlns="http://schemas.openxmlformats.org/spreadsheetml/2006/main" count="137" uniqueCount="136">
  <si>
    <t>Ред</t>
  </si>
  <si>
    <t>Опис</t>
  </si>
  <si>
    <t>Процена</t>
  </si>
  <si>
    <t>План</t>
  </si>
  <si>
    <t>ИНДЕКС</t>
  </si>
  <si>
    <t>број</t>
  </si>
  <si>
    <t>Набавна вредност секундар.сировина</t>
  </si>
  <si>
    <t>Набавна вредост природног гаса</t>
  </si>
  <si>
    <t>Утрош. матер. рез. делови, алат</t>
  </si>
  <si>
    <t>Трошкови основног  материјала за израду</t>
  </si>
  <si>
    <t>3.2.</t>
  </si>
  <si>
    <t>Трошкови резервних делова</t>
  </si>
  <si>
    <t>3.3.</t>
  </si>
  <si>
    <t>Трошкови једнократног отписа ал.и инв.</t>
  </si>
  <si>
    <t>Трошкови канцеларијског материјала</t>
  </si>
  <si>
    <t>Трошкови матер.за одржавање хигијене</t>
  </si>
  <si>
    <t>Трошкови остал.матер.(канте за смеће)</t>
  </si>
  <si>
    <t>Трошкови горива и мазива</t>
  </si>
  <si>
    <t>8.1.</t>
  </si>
  <si>
    <t>Трошкови горива и мазива за возила</t>
  </si>
  <si>
    <t>8.2.</t>
  </si>
  <si>
    <t>Трошкови ТНГ аутогаса</t>
  </si>
  <si>
    <t>Трошкови електричне енергије</t>
  </si>
  <si>
    <t>Трошкови бруто зарада</t>
  </si>
  <si>
    <t xml:space="preserve"> Трошкови доприноса на терет посл.</t>
  </si>
  <si>
    <t>11.1.</t>
  </si>
  <si>
    <t>Трошкови доприноса ПИО на терет посл.</t>
  </si>
  <si>
    <t>11.2.</t>
  </si>
  <si>
    <t>Трошкови доприноса за ЗДРАВ. на терет посл.</t>
  </si>
  <si>
    <t>Трошкови доп.за незапосл.на терет посл.</t>
  </si>
  <si>
    <t>Накнаде по основу уговора</t>
  </si>
  <si>
    <t>12.1.</t>
  </si>
  <si>
    <t>12.2.</t>
  </si>
  <si>
    <t>Трошкови накнада по ауторским уговорима</t>
  </si>
  <si>
    <t>12.3.</t>
  </si>
  <si>
    <t>Трошкови накнад.привр.и повр.послови</t>
  </si>
  <si>
    <t>Трошкови накнада чланова НО</t>
  </si>
  <si>
    <t>Јубиларна награда</t>
  </si>
  <si>
    <t>Накнада трошк.превоза на рад и са рада</t>
  </si>
  <si>
    <t>I</t>
  </si>
  <si>
    <t>Накнада за смештај и исхр.сл.путу</t>
  </si>
  <si>
    <t>Накнада трошк.пр. и коришћ.сопст.воз.</t>
  </si>
  <si>
    <t>Трошкови птт услуга и телефона</t>
  </si>
  <si>
    <t>Трошкови ПТТ услуга</t>
  </si>
  <si>
    <t>Трошкови услуга превоза</t>
  </si>
  <si>
    <t>Трошкови телефонских услуга</t>
  </si>
  <si>
    <t>Трошкови  произв усл.и услуга одржавања</t>
  </si>
  <si>
    <t>Трошкови рекламног материјала</t>
  </si>
  <si>
    <t>Трошкови огласа</t>
  </si>
  <si>
    <t>Трошкови техничких прегледа и регис.</t>
  </si>
  <si>
    <t>Трошкови услуга заштите на раду</t>
  </si>
  <si>
    <t>Тр.накнада за коришћ.аутопута</t>
  </si>
  <si>
    <t>Трошкови анализе воде</t>
  </si>
  <si>
    <t>Трошкови  осталих производних услуга</t>
  </si>
  <si>
    <t>Трошкови амортизације</t>
  </si>
  <si>
    <t>Трошкови ревизије финансиј.извештаја</t>
  </si>
  <si>
    <t>Трошкови здравствених услуга</t>
  </si>
  <si>
    <t>Трошкови стручног образовања запослених</t>
  </si>
  <si>
    <t>Трошкови услуга у вези стр.усав.семинари</t>
  </si>
  <si>
    <t>Трошкови одржавања софтвера</t>
  </si>
  <si>
    <t>Трошкови репрезентације</t>
  </si>
  <si>
    <t>Трошкови премија осигурања</t>
  </si>
  <si>
    <t>Тр.премија осигур.некретнина и опреме</t>
  </si>
  <si>
    <t>Тр.прем.осигурања обртних средства</t>
  </si>
  <si>
    <t xml:space="preserve">Тр.премије исигурања одговорности </t>
  </si>
  <si>
    <t>Тр.премија осигурања запослених</t>
  </si>
  <si>
    <t>II</t>
  </si>
  <si>
    <t>Трошкови платног промета</t>
  </si>
  <si>
    <t>Трошкови чланарина</t>
  </si>
  <si>
    <t>Тр.осталих чланарина</t>
  </si>
  <si>
    <t>Трошкови пореза</t>
  </si>
  <si>
    <t>Тр.пореза на имовину</t>
  </si>
  <si>
    <t>Тр.пореза на употр.држање и ношење добара</t>
  </si>
  <si>
    <t>Трошкови накнада за коришћење вода</t>
  </si>
  <si>
    <t>Судске,администр.и реп.таксе</t>
  </si>
  <si>
    <t>Трошкови оглашавања радио,новине</t>
  </si>
  <si>
    <t>Остали нематер.трошк.(претплате на стр.часоп.)</t>
  </si>
  <si>
    <t>Трошкови камата</t>
  </si>
  <si>
    <t>Расоди камата по финансијском лизингу</t>
  </si>
  <si>
    <t>Расходи затезних камата</t>
  </si>
  <si>
    <t>Трошкови уговорене вал.заштите</t>
  </si>
  <si>
    <t>Расходи по основу директног отписа потр.</t>
  </si>
  <si>
    <t>Казне за привредне прест.и прекршаје</t>
  </si>
  <si>
    <t>Расходи накнаде штете др.лицима</t>
  </si>
  <si>
    <t>Расходи за хуманитар.здравств.намене</t>
  </si>
  <si>
    <t>Остали расдоди</t>
  </si>
  <si>
    <t>Расходи по основу испр.грешке из раниј.год.</t>
  </si>
  <si>
    <t>III</t>
  </si>
  <si>
    <t>IV</t>
  </si>
  <si>
    <t>УКУПНО (I+II)</t>
  </si>
  <si>
    <t>Трошкови накнада по уговору о допунском раду</t>
  </si>
  <si>
    <t>Трошкови производних услуга на изради учинака</t>
  </si>
  <si>
    <t>Остале посебне накнаде</t>
  </si>
  <si>
    <t>Остали непоменути расходи</t>
  </si>
  <si>
    <t>Расходи камата по финан.кредитима</t>
  </si>
  <si>
    <t>Остали лични расходи и накнаде"разлика зараде"</t>
  </si>
  <si>
    <t>Трошкови накнада по уговора о делу</t>
  </si>
  <si>
    <t>рачун</t>
  </si>
  <si>
    <t>Тр.доприноса  коморама</t>
  </si>
  <si>
    <t>2017</t>
  </si>
  <si>
    <t xml:space="preserve">Трошкови адвокатских услуга </t>
  </si>
  <si>
    <t>Губици по основу расхода опреме</t>
  </si>
  <si>
    <t>Расходи по основу спорова</t>
  </si>
  <si>
    <t>Отпремнинe</t>
  </si>
  <si>
    <t>Солидарна пмоћ</t>
  </si>
  <si>
    <t>21.1.</t>
  </si>
  <si>
    <t>21.2.</t>
  </si>
  <si>
    <t>39.1.</t>
  </si>
  <si>
    <t>39.2.</t>
  </si>
  <si>
    <t>39.3.</t>
  </si>
  <si>
    <t>39.4.</t>
  </si>
  <si>
    <t>41.1.</t>
  </si>
  <si>
    <t>41.2.</t>
  </si>
  <si>
    <t>47.1.</t>
  </si>
  <si>
    <t>47.2.</t>
  </si>
  <si>
    <t>47.3.</t>
  </si>
  <si>
    <t>УКУПНО (40-56)</t>
  </si>
  <si>
    <t>УКУПНО (18-39)</t>
  </si>
  <si>
    <t>УКУПНО (1-17)</t>
  </si>
  <si>
    <t>Трошкови рекламе и пропаганде</t>
  </si>
  <si>
    <t>2018</t>
  </si>
  <si>
    <t>Трошкови резервисања за отпремнине</t>
  </si>
  <si>
    <t>Обезвређење потраживања-индиректан отпис</t>
  </si>
  <si>
    <t xml:space="preserve"> Осталих прим.запослених(покл. деци) </t>
  </si>
  <si>
    <t>Остали трошкови рекламе и пропаганде(спонз.и остало)</t>
  </si>
  <si>
    <t>Трошкови услуга пружања правне помоћи</t>
  </si>
  <si>
    <t>Трошкови закупнина</t>
  </si>
  <si>
    <t xml:space="preserve"> ПЛАН ТРОШКОВА И РАСХОДА ЗА 2018</t>
  </si>
  <si>
    <t>Трошкови осталих непроизв.услуга</t>
  </si>
  <si>
    <t>52904-52905</t>
  </si>
  <si>
    <t>Измена</t>
  </si>
  <si>
    <t>повећање/смањење</t>
  </si>
  <si>
    <t>План 1. измена</t>
  </si>
  <si>
    <t>План 2. измена</t>
  </si>
  <si>
    <t>Трошкови заштитне опреме</t>
  </si>
  <si>
    <t>8(7/3)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</si>
</sst>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1" fillId="2" borderId="0" xfId="0" applyFont="1" applyFill="1" applyAlignment="1">
      <alignment vertical="top"/>
    </xf>
    <xf numFmtId="4" fontId="1" fillId="2" borderId="0" xfId="0" applyNumberFormat="1" applyFont="1" applyFill="1" applyAlignment="1">
      <alignment vertical="top"/>
    </xf>
    <xf numFmtId="3" fontId="1" fillId="0" borderId="0" xfId="0" applyNumberFormat="1" applyFont="1" applyFill="1" applyAlignment="1">
      <alignment vertical="top"/>
    </xf>
    <xf numFmtId="3" fontId="1" fillId="0" borderId="0" xfId="0" applyNumberFormat="1" applyFont="1" applyFill="1" applyAlignment="1">
      <alignment horizontal="right" vertical="top"/>
    </xf>
    <xf numFmtId="4" fontId="4" fillId="0" borderId="0" xfId="0" applyNumberFormat="1" applyFont="1" applyFill="1" applyAlignment="1">
      <alignment vertical="top"/>
    </xf>
    <xf numFmtId="4" fontId="2" fillId="2" borderId="0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4" fontId="5" fillId="0" borderId="0" xfId="0" applyNumberFormat="1" applyFont="1" applyFill="1" applyAlignment="1">
      <alignment vertical="top"/>
    </xf>
    <xf numFmtId="4" fontId="4" fillId="0" borderId="2" xfId="0" applyNumberFormat="1" applyFont="1" applyFill="1" applyBorder="1" applyAlignment="1">
      <alignment vertical="top"/>
    </xf>
    <xf numFmtId="0" fontId="1" fillId="3" borderId="0" xfId="0" applyFont="1" applyFill="1" applyAlignment="1">
      <alignment vertical="top"/>
    </xf>
    <xf numFmtId="4" fontId="0" fillId="0" borderId="0" xfId="0" applyNumberForma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3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4"/>
  <sheetViews>
    <sheetView tabSelected="1" workbookViewId="0">
      <selection activeCell="M13" sqref="M13"/>
    </sheetView>
  </sheetViews>
  <sheetFormatPr defaultRowHeight="12.75"/>
  <cols>
    <col min="1" max="1" width="4.85546875" style="1" customWidth="1"/>
    <col min="2" max="2" width="6.85546875" style="1" customWidth="1"/>
    <col min="3" max="3" width="33.7109375" style="1" customWidth="1"/>
    <col min="4" max="4" width="11.85546875" style="1" customWidth="1"/>
    <col min="5" max="5" width="12" style="1" customWidth="1"/>
    <col min="6" max="6" width="12.28515625" style="1" customWidth="1"/>
    <col min="7" max="7" width="10.42578125" style="1" customWidth="1"/>
    <col min="8" max="8" width="12.85546875" style="1" customWidth="1"/>
    <col min="9" max="10" width="7.5703125" style="1" customWidth="1"/>
    <col min="11" max="11" width="15.85546875" style="1" customWidth="1"/>
    <col min="12" max="12" width="13.42578125" style="1" bestFit="1" customWidth="1"/>
    <col min="13" max="13" width="13.42578125" style="1" customWidth="1"/>
    <col min="14" max="14" width="13.42578125" style="1" bestFit="1" customWidth="1"/>
    <col min="15" max="16384" width="9.140625" style="1"/>
  </cols>
  <sheetData>
    <row r="1" spans="1:14">
      <c r="A1" s="17" t="s">
        <v>127</v>
      </c>
      <c r="B1" s="17"/>
      <c r="C1" s="18"/>
      <c r="D1" s="18"/>
      <c r="E1" s="18"/>
      <c r="F1" s="18"/>
      <c r="G1" s="18"/>
      <c r="H1" s="18"/>
      <c r="I1" s="18"/>
    </row>
    <row r="2" spans="1:14">
      <c r="A2" s="19" t="s">
        <v>0</v>
      </c>
      <c r="B2" s="19"/>
      <c r="C2" s="20" t="s">
        <v>1</v>
      </c>
      <c r="D2" s="20" t="s">
        <v>2</v>
      </c>
      <c r="E2" s="20" t="s">
        <v>3</v>
      </c>
      <c r="F2" s="20" t="s">
        <v>132</v>
      </c>
      <c r="G2" s="20" t="s">
        <v>130</v>
      </c>
      <c r="H2" s="20" t="s">
        <v>133</v>
      </c>
      <c r="I2" s="26" t="s">
        <v>4</v>
      </c>
      <c r="J2" s="14"/>
      <c r="L2" s="9"/>
      <c r="M2" s="9"/>
      <c r="N2" s="9"/>
    </row>
    <row r="3" spans="1:14">
      <c r="A3" s="19" t="s">
        <v>5</v>
      </c>
      <c r="B3" s="19" t="s">
        <v>97</v>
      </c>
      <c r="C3" s="19"/>
      <c r="D3" s="21" t="s">
        <v>99</v>
      </c>
      <c r="E3" s="21" t="s">
        <v>120</v>
      </c>
      <c r="F3" s="21" t="s">
        <v>120</v>
      </c>
      <c r="G3" s="21" t="s">
        <v>131</v>
      </c>
      <c r="H3" s="21"/>
      <c r="I3" s="26"/>
      <c r="J3" s="14"/>
      <c r="K3" s="5"/>
    </row>
    <row r="4" spans="1:14">
      <c r="A4" s="22">
        <v>1</v>
      </c>
      <c r="B4" s="22"/>
      <c r="C4" s="22">
        <v>2</v>
      </c>
      <c r="D4" s="22">
        <v>3</v>
      </c>
      <c r="E4" s="22">
        <v>4</v>
      </c>
      <c r="F4" s="22">
        <v>5</v>
      </c>
      <c r="G4" s="22">
        <v>6</v>
      </c>
      <c r="H4" s="22">
        <v>7</v>
      </c>
      <c r="I4" s="22" t="s">
        <v>135</v>
      </c>
      <c r="J4" s="15"/>
      <c r="K4" s="5"/>
    </row>
    <row r="5" spans="1:14">
      <c r="A5" s="20">
        <v>1</v>
      </c>
      <c r="B5" s="20">
        <v>5010</v>
      </c>
      <c r="C5" s="19" t="s">
        <v>6</v>
      </c>
      <c r="D5" s="23">
        <v>3570.26</v>
      </c>
      <c r="E5" s="23"/>
      <c r="F5" s="23"/>
      <c r="G5" s="23"/>
      <c r="H5" s="23"/>
      <c r="I5" s="23"/>
      <c r="J5" s="16"/>
      <c r="K5" s="5"/>
      <c r="L5" s="2"/>
      <c r="M5" s="2"/>
      <c r="N5" s="2"/>
    </row>
    <row r="6" spans="1:14">
      <c r="A6" s="20">
        <v>2</v>
      </c>
      <c r="B6" s="20">
        <v>5010</v>
      </c>
      <c r="C6" s="19" t="s">
        <v>7</v>
      </c>
      <c r="D6" s="23">
        <v>28793400</v>
      </c>
      <c r="E6" s="23">
        <v>32520000</v>
      </c>
      <c r="F6" s="23">
        <v>32520000</v>
      </c>
      <c r="G6" s="23"/>
      <c r="H6" s="23">
        <v>32520000</v>
      </c>
      <c r="I6" s="23"/>
      <c r="J6" s="16"/>
      <c r="K6" s="5"/>
      <c r="L6" s="2"/>
      <c r="M6" s="2"/>
      <c r="N6" s="2"/>
    </row>
    <row r="7" spans="1:14">
      <c r="A7" s="20">
        <v>3</v>
      </c>
      <c r="B7" s="20"/>
      <c r="C7" s="19" t="s">
        <v>8</v>
      </c>
      <c r="D7" s="23"/>
      <c r="E7" s="23"/>
      <c r="F7" s="23"/>
      <c r="G7" s="23"/>
      <c r="H7" s="23"/>
      <c r="I7" s="23"/>
      <c r="J7" s="16"/>
      <c r="K7" s="5"/>
      <c r="L7" s="2"/>
      <c r="M7" s="2"/>
      <c r="N7" s="2"/>
    </row>
    <row r="8" spans="1:14">
      <c r="A8" s="20">
        <v>3.1</v>
      </c>
      <c r="B8" s="20">
        <v>5120</v>
      </c>
      <c r="C8" s="19" t="s">
        <v>9</v>
      </c>
      <c r="D8" s="23">
        <v>3600000</v>
      </c>
      <c r="E8" s="23">
        <v>4645000</v>
      </c>
      <c r="F8" s="23">
        <v>4645000</v>
      </c>
      <c r="G8" s="23"/>
      <c r="H8" s="23">
        <v>4645000</v>
      </c>
      <c r="I8" s="23">
        <f t="shared" ref="I8:I13" si="0">H8/D8*100</f>
        <v>129.02777777777777</v>
      </c>
      <c r="J8" s="16"/>
      <c r="K8" s="5"/>
      <c r="L8" s="2"/>
      <c r="M8" s="2"/>
      <c r="N8" s="2"/>
    </row>
    <row r="9" spans="1:14">
      <c r="A9" s="20" t="s">
        <v>10</v>
      </c>
      <c r="B9" s="20">
        <v>5140</v>
      </c>
      <c r="C9" s="19" t="s">
        <v>11</v>
      </c>
      <c r="D9" s="23">
        <v>2700000</v>
      </c>
      <c r="E9" s="23">
        <v>2900000</v>
      </c>
      <c r="F9" s="23">
        <v>2900000</v>
      </c>
      <c r="G9" s="23"/>
      <c r="H9" s="23">
        <v>2900000</v>
      </c>
      <c r="I9" s="23">
        <f t="shared" si="0"/>
        <v>107.40740740740742</v>
      </c>
      <c r="J9" s="16"/>
      <c r="K9" s="5"/>
      <c r="L9" s="2"/>
      <c r="M9" s="2"/>
      <c r="N9" s="2"/>
    </row>
    <row r="10" spans="1:14">
      <c r="A10" s="20" t="s">
        <v>12</v>
      </c>
      <c r="B10" s="20">
        <v>5150</v>
      </c>
      <c r="C10" s="19" t="s">
        <v>13</v>
      </c>
      <c r="D10" s="23">
        <v>400000</v>
      </c>
      <c r="E10" s="23">
        <v>400000</v>
      </c>
      <c r="F10" s="23">
        <v>400000</v>
      </c>
      <c r="G10" s="23">
        <v>700000</v>
      </c>
      <c r="H10" s="23">
        <f>F10+G10</f>
        <v>1100000</v>
      </c>
      <c r="I10" s="23">
        <f t="shared" si="0"/>
        <v>275</v>
      </c>
      <c r="J10" s="16"/>
      <c r="K10" s="5"/>
      <c r="L10" s="2"/>
      <c r="M10" s="2"/>
      <c r="N10" s="2"/>
    </row>
    <row r="11" spans="1:14">
      <c r="A11" s="20">
        <v>4</v>
      </c>
      <c r="B11" s="20">
        <v>5123</v>
      </c>
      <c r="C11" s="19" t="s">
        <v>14</v>
      </c>
      <c r="D11" s="23">
        <v>400000</v>
      </c>
      <c r="E11" s="23">
        <v>700000</v>
      </c>
      <c r="F11" s="23">
        <v>499000</v>
      </c>
      <c r="G11" s="23"/>
      <c r="H11" s="23">
        <v>499000</v>
      </c>
      <c r="I11" s="23">
        <f t="shared" si="0"/>
        <v>124.75</v>
      </c>
      <c r="J11" s="16"/>
      <c r="K11" s="5"/>
      <c r="L11" s="2"/>
      <c r="M11" s="2"/>
      <c r="N11" s="2"/>
    </row>
    <row r="12" spans="1:14" ht="15">
      <c r="A12" s="20">
        <v>5</v>
      </c>
      <c r="B12" s="20">
        <v>5124</v>
      </c>
      <c r="C12" s="19" t="s">
        <v>134</v>
      </c>
      <c r="D12" s="23">
        <v>450000</v>
      </c>
      <c r="E12" s="23">
        <v>450000</v>
      </c>
      <c r="F12" s="23">
        <v>450000</v>
      </c>
      <c r="G12" s="23">
        <v>-350000</v>
      </c>
      <c r="H12" s="23">
        <v>100000</v>
      </c>
      <c r="I12" s="23">
        <f t="shared" si="0"/>
        <v>22.222222222222221</v>
      </c>
      <c r="J12" s="16"/>
      <c r="K12" s="5"/>
      <c r="L12" s="7"/>
      <c r="M12" s="2"/>
      <c r="N12" s="13"/>
    </row>
    <row r="13" spans="1:14">
      <c r="A13" s="20">
        <v>6</v>
      </c>
      <c r="B13" s="20">
        <v>5125</v>
      </c>
      <c r="C13" s="19" t="s">
        <v>15</v>
      </c>
      <c r="D13" s="23">
        <v>75000</v>
      </c>
      <c r="E13" s="23">
        <v>100000</v>
      </c>
      <c r="F13" s="23">
        <v>100000</v>
      </c>
      <c r="G13" s="23"/>
      <c r="H13" s="23">
        <v>100000</v>
      </c>
      <c r="I13" s="23">
        <f t="shared" si="0"/>
        <v>133.33333333333331</v>
      </c>
      <c r="J13" s="16"/>
      <c r="K13" s="5"/>
      <c r="L13" s="7"/>
      <c r="M13" s="7"/>
      <c r="N13" s="2"/>
    </row>
    <row r="14" spans="1:14">
      <c r="A14" s="20">
        <v>7</v>
      </c>
      <c r="B14" s="20">
        <v>5128</v>
      </c>
      <c r="C14" s="19" t="s">
        <v>16</v>
      </c>
      <c r="D14" s="23"/>
      <c r="E14" s="23"/>
      <c r="F14" s="23"/>
      <c r="G14" s="23"/>
      <c r="H14" s="23"/>
      <c r="I14" s="23"/>
      <c r="J14" s="16"/>
      <c r="K14" s="5"/>
    </row>
    <row r="15" spans="1:14">
      <c r="A15" s="20">
        <v>8</v>
      </c>
      <c r="B15" s="20"/>
      <c r="C15" s="19" t="s">
        <v>17</v>
      </c>
      <c r="D15" s="23"/>
      <c r="E15" s="23"/>
      <c r="F15" s="23"/>
      <c r="G15" s="23"/>
      <c r="H15" s="23"/>
      <c r="I15" s="23"/>
      <c r="J15" s="16"/>
      <c r="K15" s="5"/>
      <c r="L15" s="2"/>
      <c r="M15" s="2"/>
      <c r="N15" s="2"/>
    </row>
    <row r="16" spans="1:14">
      <c r="A16" s="20" t="s">
        <v>18</v>
      </c>
      <c r="B16" s="20">
        <v>5130</v>
      </c>
      <c r="C16" s="19" t="s">
        <v>19</v>
      </c>
      <c r="D16" s="23">
        <v>4600000</v>
      </c>
      <c r="E16" s="23">
        <v>5000000</v>
      </c>
      <c r="F16" s="23">
        <v>5924000</v>
      </c>
      <c r="G16" s="23"/>
      <c r="H16" s="23">
        <v>5924000</v>
      </c>
      <c r="I16" s="23">
        <f>H16/D16*100</f>
        <v>128.78260869565216</v>
      </c>
      <c r="J16" s="16"/>
      <c r="K16" s="5"/>
      <c r="L16" s="2"/>
      <c r="M16" s="2"/>
      <c r="N16" s="2"/>
    </row>
    <row r="17" spans="1:14">
      <c r="A17" s="20" t="s">
        <v>20</v>
      </c>
      <c r="B17" s="20">
        <v>5132</v>
      </c>
      <c r="C17" s="19" t="s">
        <v>21</v>
      </c>
      <c r="D17" s="23">
        <v>30000</v>
      </c>
      <c r="E17" s="23"/>
      <c r="F17" s="23"/>
      <c r="G17" s="23"/>
      <c r="H17" s="23"/>
      <c r="I17" s="23">
        <f>H17/D17*100</f>
        <v>0</v>
      </c>
      <c r="J17" s="16"/>
      <c r="K17" s="6"/>
      <c r="L17" s="2"/>
      <c r="M17" s="2"/>
      <c r="N17" s="2"/>
    </row>
    <row r="18" spans="1:14">
      <c r="A18" s="20">
        <v>9</v>
      </c>
      <c r="B18" s="20">
        <v>5133</v>
      </c>
      <c r="C18" s="19" t="s">
        <v>22</v>
      </c>
      <c r="D18" s="23">
        <v>4800000</v>
      </c>
      <c r="E18" s="23">
        <v>5500000</v>
      </c>
      <c r="F18" s="23">
        <v>5500000</v>
      </c>
      <c r="G18" s="23"/>
      <c r="H18" s="23">
        <v>5500000</v>
      </c>
      <c r="I18" s="23">
        <f>H18/D18*100</f>
        <v>114.58333333333333</v>
      </c>
      <c r="J18" s="16"/>
      <c r="K18" s="6"/>
      <c r="L18" s="7"/>
      <c r="M18" s="7"/>
      <c r="N18" s="2"/>
    </row>
    <row r="19" spans="1:14">
      <c r="A19" s="20">
        <v>10</v>
      </c>
      <c r="B19" s="20">
        <v>5200</v>
      </c>
      <c r="C19" s="19" t="s">
        <v>23</v>
      </c>
      <c r="D19" s="23">
        <v>30702106</v>
      </c>
      <c r="E19" s="23">
        <v>33760113</v>
      </c>
      <c r="F19" s="23">
        <v>33760113</v>
      </c>
      <c r="G19" s="23"/>
      <c r="H19" s="23">
        <v>33760113</v>
      </c>
      <c r="I19" s="23">
        <f>H19/D19*100</f>
        <v>109.9602515866501</v>
      </c>
      <c r="J19" s="16"/>
      <c r="K19" s="5"/>
      <c r="L19" s="2"/>
    </row>
    <row r="20" spans="1:14">
      <c r="A20" s="20">
        <v>11</v>
      </c>
      <c r="B20" s="20"/>
      <c r="C20" s="19" t="s">
        <v>24</v>
      </c>
      <c r="D20" s="23"/>
      <c r="E20" s="23"/>
      <c r="F20" s="23"/>
      <c r="G20" s="23"/>
      <c r="H20" s="23"/>
      <c r="I20" s="23"/>
      <c r="J20" s="16"/>
      <c r="K20" s="5"/>
      <c r="L20" s="7"/>
    </row>
    <row r="21" spans="1:14">
      <c r="A21" s="20" t="s">
        <v>25</v>
      </c>
      <c r="B21" s="20">
        <v>5210</v>
      </c>
      <c r="C21" s="19" t="s">
        <v>26</v>
      </c>
      <c r="D21" s="23">
        <v>3684253</v>
      </c>
      <c r="E21" s="23">
        <v>4051213.56</v>
      </c>
      <c r="F21" s="23">
        <v>4051213.56</v>
      </c>
      <c r="G21" s="23"/>
      <c r="H21" s="23">
        <v>4051213.56</v>
      </c>
      <c r="I21" s="23">
        <f>H21/D21*100</f>
        <v>109.96024322976734</v>
      </c>
      <c r="J21" s="16"/>
      <c r="K21" s="5"/>
    </row>
    <row r="22" spans="1:14">
      <c r="A22" s="20" t="s">
        <v>27</v>
      </c>
      <c r="B22" s="20">
        <v>5212</v>
      </c>
      <c r="C22" s="19" t="s">
        <v>28</v>
      </c>
      <c r="D22" s="23">
        <v>1581160</v>
      </c>
      <c r="E22" s="23">
        <v>1738645.82</v>
      </c>
      <c r="F22" s="23">
        <v>1738645.82</v>
      </c>
      <c r="G22" s="23"/>
      <c r="H22" s="23">
        <v>1738645.82</v>
      </c>
      <c r="I22" s="23">
        <f>H22/D22*100</f>
        <v>109.96014445090947</v>
      </c>
      <c r="J22" s="16"/>
      <c r="K22" s="5"/>
      <c r="L22" s="2"/>
      <c r="M22" s="2"/>
      <c r="N22" s="2"/>
    </row>
    <row r="23" spans="1:14">
      <c r="A23" s="20">
        <v>11.3</v>
      </c>
      <c r="B23" s="20">
        <v>5213</v>
      </c>
      <c r="C23" s="19" t="s">
        <v>29</v>
      </c>
      <c r="D23" s="23">
        <v>230266</v>
      </c>
      <c r="E23" s="23">
        <v>253200.85</v>
      </c>
      <c r="F23" s="23">
        <v>253200.85</v>
      </c>
      <c r="G23" s="23"/>
      <c r="H23" s="23">
        <v>253200.85</v>
      </c>
      <c r="I23" s="23">
        <f>H23/D23*100</f>
        <v>109.96015477751817</v>
      </c>
      <c r="J23" s="16"/>
      <c r="K23" s="5"/>
      <c r="L23" s="7"/>
      <c r="M23" s="7"/>
      <c r="N23" s="2"/>
    </row>
    <row r="24" spans="1:14" ht="13.5" thickBot="1">
      <c r="A24" s="20">
        <v>12</v>
      </c>
      <c r="B24" s="20"/>
      <c r="C24" s="19" t="s">
        <v>30</v>
      </c>
      <c r="D24" s="23"/>
      <c r="E24" s="23"/>
      <c r="F24" s="23"/>
      <c r="G24" s="23"/>
      <c r="H24" s="23"/>
      <c r="I24" s="23"/>
      <c r="J24" s="16"/>
      <c r="K24" s="5"/>
    </row>
    <row r="25" spans="1:14" ht="13.5" thickBot="1">
      <c r="A25" s="20" t="s">
        <v>31</v>
      </c>
      <c r="B25" s="20">
        <v>5220</v>
      </c>
      <c r="C25" s="19" t="s">
        <v>96</v>
      </c>
      <c r="D25" s="23">
        <v>758178.12</v>
      </c>
      <c r="E25" s="23"/>
      <c r="F25" s="23">
        <v>306000</v>
      </c>
      <c r="G25" s="23"/>
      <c r="H25" s="23">
        <v>306000</v>
      </c>
      <c r="I25" s="23">
        <f>H25/D25*100</f>
        <v>40.359909093657301</v>
      </c>
      <c r="J25" s="16"/>
      <c r="K25" s="5"/>
      <c r="L25" s="7"/>
      <c r="M25" s="11"/>
      <c r="N25" s="2"/>
    </row>
    <row r="26" spans="1:14">
      <c r="A26" s="20" t="s">
        <v>32</v>
      </c>
      <c r="B26" s="20">
        <v>5230</v>
      </c>
      <c r="C26" s="19" t="s">
        <v>33</v>
      </c>
      <c r="D26" s="23"/>
      <c r="E26" s="23"/>
      <c r="F26" s="23"/>
      <c r="G26" s="23"/>
      <c r="H26" s="23"/>
      <c r="I26" s="23"/>
      <c r="J26" s="16"/>
      <c r="K26" s="5"/>
      <c r="M26" s="2"/>
      <c r="N26" s="2"/>
    </row>
    <row r="27" spans="1:14">
      <c r="A27" s="20" t="s">
        <v>34</v>
      </c>
      <c r="B27" s="20">
        <v>5240</v>
      </c>
      <c r="C27" s="19" t="s">
        <v>35</v>
      </c>
      <c r="D27" s="23">
        <v>1420335</v>
      </c>
      <c r="E27" s="23">
        <v>1677050</v>
      </c>
      <c r="F27" s="23">
        <v>2282530</v>
      </c>
      <c r="G27" s="23"/>
      <c r="H27" s="23">
        <v>2282530</v>
      </c>
      <c r="I27" s="23">
        <f>H27/D27*100</f>
        <v>160.70363681807461</v>
      </c>
      <c r="J27" s="16"/>
      <c r="K27" s="5"/>
      <c r="L27" s="4"/>
      <c r="M27" s="2"/>
      <c r="N27" s="2"/>
    </row>
    <row r="28" spans="1:14">
      <c r="A28" s="20"/>
      <c r="B28" s="20">
        <v>5251</v>
      </c>
      <c r="C28" s="19" t="s">
        <v>90</v>
      </c>
      <c r="D28" s="23">
        <v>550000</v>
      </c>
      <c r="E28" s="23">
        <v>550000</v>
      </c>
      <c r="F28" s="23">
        <v>550000</v>
      </c>
      <c r="G28" s="23"/>
      <c r="H28" s="23">
        <v>550000</v>
      </c>
      <c r="I28" s="23">
        <f>H28/D28*100</f>
        <v>100</v>
      </c>
      <c r="J28" s="16"/>
      <c r="K28" s="5"/>
    </row>
    <row r="29" spans="1:14">
      <c r="A29" s="20">
        <v>13</v>
      </c>
      <c r="B29" s="20">
        <v>5260</v>
      </c>
      <c r="C29" s="24" t="s">
        <v>36</v>
      </c>
      <c r="D29" s="23">
        <v>133783</v>
      </c>
      <c r="E29" s="23">
        <v>217704</v>
      </c>
      <c r="F29" s="23">
        <v>217704</v>
      </c>
      <c r="G29" s="23"/>
      <c r="H29" s="23">
        <v>217704</v>
      </c>
      <c r="I29" s="23">
        <f>H29/D29*100</f>
        <v>162.72919578720763</v>
      </c>
      <c r="J29" s="16"/>
      <c r="K29" s="5"/>
      <c r="N29" s="2"/>
    </row>
    <row r="30" spans="1:14">
      <c r="A30" s="20">
        <v>14</v>
      </c>
      <c r="B30" s="20">
        <v>52901</v>
      </c>
      <c r="C30" s="19" t="s">
        <v>103</v>
      </c>
      <c r="D30" s="23"/>
      <c r="E30" s="23"/>
      <c r="F30" s="23"/>
      <c r="G30" s="23"/>
      <c r="H30" s="23"/>
      <c r="I30" s="23"/>
      <c r="J30" s="16"/>
      <c r="K30" s="5"/>
    </row>
    <row r="31" spans="1:14">
      <c r="A31" s="20">
        <v>15</v>
      </c>
      <c r="B31" s="20">
        <v>52903</v>
      </c>
      <c r="C31" s="19" t="s">
        <v>37</v>
      </c>
      <c r="D31" s="23">
        <v>244866</v>
      </c>
      <c r="E31" s="23">
        <v>260000</v>
      </c>
      <c r="F31" s="23">
        <v>260000</v>
      </c>
      <c r="G31" s="23"/>
      <c r="H31" s="23">
        <v>260000</v>
      </c>
      <c r="I31" s="23">
        <f>H31/D31*100</f>
        <v>106.18052322494754</v>
      </c>
      <c r="J31" s="16"/>
      <c r="K31" s="5"/>
      <c r="N31" s="2"/>
    </row>
    <row r="32" spans="1:14">
      <c r="A32" s="20">
        <v>16</v>
      </c>
      <c r="B32" s="25" t="s">
        <v>129</v>
      </c>
      <c r="C32" s="19" t="s">
        <v>104</v>
      </c>
      <c r="D32" s="23">
        <v>1302352.19</v>
      </c>
      <c r="E32" s="23">
        <v>1449687</v>
      </c>
      <c r="F32" s="23">
        <v>2417222.17</v>
      </c>
      <c r="G32" s="23"/>
      <c r="H32" s="23">
        <v>2417222.17</v>
      </c>
      <c r="I32" s="23">
        <f>H32/D32*100</f>
        <v>185.60433871578164</v>
      </c>
      <c r="J32" s="16"/>
      <c r="K32" s="5"/>
    </row>
    <row r="33" spans="1:16">
      <c r="A33" s="20">
        <v>17</v>
      </c>
      <c r="B33" s="20">
        <v>52910</v>
      </c>
      <c r="C33" s="19" t="s">
        <v>38</v>
      </c>
      <c r="D33" s="23">
        <v>654000</v>
      </c>
      <c r="E33" s="23">
        <v>654000</v>
      </c>
      <c r="F33" s="23">
        <v>654000</v>
      </c>
      <c r="G33" s="23"/>
      <c r="H33" s="23">
        <v>654000</v>
      </c>
      <c r="I33" s="23">
        <f>H33/D33*100</f>
        <v>100</v>
      </c>
      <c r="J33" s="16"/>
      <c r="K33" s="5"/>
    </row>
    <row r="34" spans="1:16">
      <c r="A34" s="20" t="s">
        <v>39</v>
      </c>
      <c r="B34" s="20"/>
      <c r="C34" s="19" t="s">
        <v>118</v>
      </c>
      <c r="D34" s="23"/>
      <c r="E34" s="23"/>
      <c r="F34" s="23"/>
      <c r="G34" s="23"/>
      <c r="H34" s="23"/>
      <c r="I34" s="23"/>
      <c r="J34" s="16"/>
      <c r="K34" s="5"/>
      <c r="M34" s="3"/>
    </row>
    <row r="35" spans="1:16">
      <c r="A35" s="20">
        <v>18</v>
      </c>
      <c r="B35" s="20">
        <v>52911</v>
      </c>
      <c r="C35" s="19" t="s">
        <v>40</v>
      </c>
      <c r="D35" s="23">
        <v>100000</v>
      </c>
      <c r="E35" s="23">
        <v>100000</v>
      </c>
      <c r="F35" s="23">
        <v>100000</v>
      </c>
      <c r="G35" s="23"/>
      <c r="H35" s="23">
        <v>100000</v>
      </c>
      <c r="I35" s="23">
        <f>H35/D35*100</f>
        <v>100</v>
      </c>
      <c r="J35" s="16"/>
      <c r="K35" s="5"/>
    </row>
    <row r="36" spans="1:16">
      <c r="A36" s="20">
        <v>19</v>
      </c>
      <c r="B36" s="20">
        <v>52913</v>
      </c>
      <c r="C36" s="19" t="s">
        <v>41</v>
      </c>
      <c r="D36" s="23"/>
      <c r="E36" s="23"/>
      <c r="F36" s="23"/>
      <c r="G36" s="23"/>
      <c r="H36" s="23"/>
      <c r="I36" s="23"/>
      <c r="J36" s="16"/>
      <c r="K36" s="5"/>
      <c r="P36" s="12"/>
    </row>
    <row r="37" spans="1:16">
      <c r="A37" s="20">
        <v>20</v>
      </c>
      <c r="B37" s="20">
        <v>52920</v>
      </c>
      <c r="C37" s="19" t="s">
        <v>123</v>
      </c>
      <c r="D37" s="23">
        <v>50000</v>
      </c>
      <c r="E37" s="23">
        <v>50000</v>
      </c>
      <c r="F37" s="23">
        <v>50000</v>
      </c>
      <c r="G37" s="23"/>
      <c r="H37" s="23">
        <v>50000</v>
      </c>
      <c r="I37" s="23">
        <f>H37/D37*100</f>
        <v>100</v>
      </c>
      <c r="J37" s="16"/>
      <c r="K37" s="5"/>
      <c r="P37" s="12"/>
    </row>
    <row r="38" spans="1:16">
      <c r="A38" s="20"/>
      <c r="B38" s="20">
        <v>52930</v>
      </c>
      <c r="C38" s="19" t="s">
        <v>95</v>
      </c>
      <c r="D38" s="23">
        <v>1438918</v>
      </c>
      <c r="E38" s="23">
        <v>2476222.25</v>
      </c>
      <c r="F38" s="23">
        <v>2476222.25</v>
      </c>
      <c r="G38" s="23"/>
      <c r="H38" s="23">
        <v>2476222.25</v>
      </c>
      <c r="I38" s="23">
        <f>H38/D38*100</f>
        <v>172.08918437325823</v>
      </c>
      <c r="J38" s="16"/>
      <c r="K38" s="5"/>
    </row>
    <row r="39" spans="1:16">
      <c r="A39" s="20"/>
      <c r="B39" s="20">
        <v>5300</v>
      </c>
      <c r="C39" s="19" t="s">
        <v>91</v>
      </c>
      <c r="D39" s="23">
        <v>247106.6</v>
      </c>
      <c r="E39" s="23">
        <v>250000</v>
      </c>
      <c r="F39" s="23">
        <v>850000</v>
      </c>
      <c r="G39" s="23">
        <v>726683.29</v>
      </c>
      <c r="H39" s="23">
        <v>1576683.29</v>
      </c>
      <c r="I39" s="23">
        <f>H39/D39*100</f>
        <v>638.05794341389503</v>
      </c>
      <c r="J39" s="16"/>
      <c r="K39" s="5"/>
    </row>
    <row r="40" spans="1:16">
      <c r="A40" s="20">
        <v>21</v>
      </c>
      <c r="B40" s="20"/>
      <c r="C40" s="19" t="s">
        <v>42</v>
      </c>
      <c r="D40" s="23"/>
      <c r="E40" s="23"/>
      <c r="F40" s="23"/>
      <c r="G40" s="23"/>
      <c r="H40" s="23"/>
      <c r="I40" s="23"/>
      <c r="J40" s="16"/>
      <c r="K40" s="5"/>
    </row>
    <row r="41" spans="1:16">
      <c r="A41" s="20" t="s">
        <v>105</v>
      </c>
      <c r="B41" s="20">
        <v>5310</v>
      </c>
      <c r="C41" s="19" t="s">
        <v>43</v>
      </c>
      <c r="D41" s="23">
        <v>130000</v>
      </c>
      <c r="E41" s="23">
        <v>310000</v>
      </c>
      <c r="F41" s="23">
        <v>310000</v>
      </c>
      <c r="G41" s="23"/>
      <c r="H41" s="23">
        <v>310000</v>
      </c>
      <c r="I41" s="23">
        <f>H41/D41*100</f>
        <v>238.46153846153845</v>
      </c>
      <c r="J41" s="16"/>
      <c r="K41" s="5"/>
    </row>
    <row r="42" spans="1:16">
      <c r="A42" s="20" t="s">
        <v>106</v>
      </c>
      <c r="B42" s="20">
        <v>5311</v>
      </c>
      <c r="C42" s="19" t="s">
        <v>44</v>
      </c>
      <c r="D42" s="23">
        <v>47300.04</v>
      </c>
      <c r="E42" s="23">
        <v>50000</v>
      </c>
      <c r="F42" s="23">
        <v>50000</v>
      </c>
      <c r="G42" s="23"/>
      <c r="H42" s="23">
        <v>50000</v>
      </c>
      <c r="I42" s="23">
        <f>H42/D42*100</f>
        <v>105.70815584933966</v>
      </c>
      <c r="J42" s="16"/>
      <c r="K42" s="5"/>
    </row>
    <row r="43" spans="1:16">
      <c r="A43" s="20">
        <v>21.3</v>
      </c>
      <c r="B43" s="20">
        <v>5396</v>
      </c>
      <c r="C43" s="19" t="s">
        <v>45</v>
      </c>
      <c r="D43" s="23">
        <v>310000</v>
      </c>
      <c r="E43" s="23">
        <v>350000</v>
      </c>
      <c r="F43" s="23">
        <v>350000</v>
      </c>
      <c r="G43" s="23"/>
      <c r="H43" s="23">
        <v>350000</v>
      </c>
      <c r="I43" s="23">
        <f>H43/D43*100</f>
        <v>112.90322580645163</v>
      </c>
      <c r="J43" s="16"/>
      <c r="K43" s="5"/>
    </row>
    <row r="44" spans="1:16">
      <c r="A44" s="20">
        <v>22</v>
      </c>
      <c r="B44" s="20">
        <v>5320</v>
      </c>
      <c r="C44" s="19" t="s">
        <v>46</v>
      </c>
      <c r="D44" s="23">
        <v>2820000</v>
      </c>
      <c r="E44" s="23">
        <v>3462180</v>
      </c>
      <c r="F44" s="23">
        <v>3962180</v>
      </c>
      <c r="G44" s="23"/>
      <c r="H44" s="23">
        <v>3962180</v>
      </c>
      <c r="I44" s="23">
        <f>H44/D44*100</f>
        <v>140.50283687943261</v>
      </c>
      <c r="J44" s="16"/>
      <c r="K44" s="5"/>
    </row>
    <row r="45" spans="1:16">
      <c r="A45" s="20">
        <v>23</v>
      </c>
      <c r="B45" s="20">
        <v>533</v>
      </c>
      <c r="C45" s="19" t="s">
        <v>126</v>
      </c>
      <c r="D45" s="23">
        <v>1270000</v>
      </c>
      <c r="E45" s="23">
        <v>1820000</v>
      </c>
      <c r="F45" s="23">
        <v>1820000</v>
      </c>
      <c r="G45" s="23">
        <v>150000</v>
      </c>
      <c r="H45" s="23">
        <v>1970000</v>
      </c>
      <c r="I45" s="23">
        <f>H45/D45*100</f>
        <v>155.11811023622047</v>
      </c>
      <c r="J45" s="16"/>
      <c r="K45" s="5"/>
    </row>
    <row r="46" spans="1:16">
      <c r="A46" s="20">
        <v>24</v>
      </c>
      <c r="B46" s="20"/>
      <c r="C46" s="19" t="s">
        <v>119</v>
      </c>
      <c r="D46" s="23"/>
      <c r="E46" s="23"/>
      <c r="F46" s="23"/>
      <c r="G46" s="23"/>
      <c r="H46" s="23"/>
      <c r="I46" s="23"/>
      <c r="J46" s="16"/>
      <c r="K46" s="2"/>
    </row>
    <row r="47" spans="1:16">
      <c r="A47" s="20">
        <v>24.1</v>
      </c>
      <c r="B47" s="20">
        <v>5351</v>
      </c>
      <c r="C47" s="19" t="s">
        <v>48</v>
      </c>
      <c r="D47" s="23">
        <v>52000</v>
      </c>
      <c r="E47" s="23">
        <v>55000</v>
      </c>
      <c r="F47" s="23">
        <v>55000</v>
      </c>
      <c r="G47" s="23"/>
      <c r="H47" s="23">
        <v>55000</v>
      </c>
      <c r="I47" s="23">
        <f t="shared" ref="I47:I65" si="1">H47/D47*100</f>
        <v>105.76923076923077</v>
      </c>
      <c r="J47" s="16"/>
      <c r="K47" s="2"/>
    </row>
    <row r="48" spans="1:16">
      <c r="A48" s="20">
        <v>24.2</v>
      </c>
      <c r="B48" s="20">
        <v>5351</v>
      </c>
      <c r="C48" s="19" t="s">
        <v>47</v>
      </c>
      <c r="D48" s="23">
        <v>26000</v>
      </c>
      <c r="E48" s="23">
        <v>40000</v>
      </c>
      <c r="F48" s="23">
        <v>40000</v>
      </c>
      <c r="G48" s="23"/>
      <c r="H48" s="23">
        <v>40000</v>
      </c>
      <c r="I48" s="23">
        <f t="shared" si="1"/>
        <v>153.84615384615387</v>
      </c>
      <c r="J48" s="16"/>
      <c r="K48" s="2"/>
    </row>
    <row r="49" spans="1:11">
      <c r="A49" s="20">
        <v>24.3</v>
      </c>
      <c r="B49" s="20">
        <v>5359</v>
      </c>
      <c r="C49" s="19" t="s">
        <v>124</v>
      </c>
      <c r="D49" s="23">
        <v>343320</v>
      </c>
      <c r="E49" s="23">
        <v>330000</v>
      </c>
      <c r="F49" s="23">
        <v>330000</v>
      </c>
      <c r="G49" s="23"/>
      <c r="H49" s="23">
        <v>330000</v>
      </c>
      <c r="I49" s="23">
        <f t="shared" si="1"/>
        <v>96.120237679133169</v>
      </c>
      <c r="J49" s="16"/>
      <c r="K49" s="2"/>
    </row>
    <row r="50" spans="1:11">
      <c r="A50" s="20">
        <v>25</v>
      </c>
      <c r="B50" s="20">
        <v>5390</v>
      </c>
      <c r="C50" s="19" t="s">
        <v>49</v>
      </c>
      <c r="D50" s="23">
        <v>60000</v>
      </c>
      <c r="E50" s="23">
        <v>80000</v>
      </c>
      <c r="F50" s="23">
        <v>80000</v>
      </c>
      <c r="G50" s="23">
        <v>40000</v>
      </c>
      <c r="H50" s="23">
        <v>120000</v>
      </c>
      <c r="I50" s="23">
        <f t="shared" si="1"/>
        <v>200</v>
      </c>
      <c r="J50" s="16"/>
      <c r="K50" s="2"/>
    </row>
    <row r="51" spans="1:11">
      <c r="A51" s="20">
        <v>26</v>
      </c>
      <c r="B51" s="20">
        <v>5391</v>
      </c>
      <c r="C51" s="19" t="s">
        <v>50</v>
      </c>
      <c r="D51" s="23">
        <v>290000</v>
      </c>
      <c r="E51" s="23">
        <v>300000</v>
      </c>
      <c r="F51" s="23">
        <v>300000</v>
      </c>
      <c r="G51" s="23"/>
      <c r="H51" s="23">
        <v>300000</v>
      </c>
      <c r="I51" s="23">
        <f t="shared" si="1"/>
        <v>103.44827586206897</v>
      </c>
      <c r="J51" s="16"/>
      <c r="K51" s="2"/>
    </row>
    <row r="52" spans="1:11">
      <c r="A52" s="20">
        <v>27</v>
      </c>
      <c r="B52" s="20">
        <v>5394</v>
      </c>
      <c r="C52" s="19" t="s">
        <v>51</v>
      </c>
      <c r="D52" s="23">
        <v>1000</v>
      </c>
      <c r="E52" s="23">
        <v>15000</v>
      </c>
      <c r="F52" s="23">
        <v>15000</v>
      </c>
      <c r="G52" s="23"/>
      <c r="H52" s="23">
        <v>15000</v>
      </c>
      <c r="I52" s="23">
        <f t="shared" si="1"/>
        <v>1500</v>
      </c>
      <c r="J52" s="16"/>
      <c r="K52" s="2"/>
    </row>
    <row r="53" spans="1:11">
      <c r="A53" s="20">
        <v>28</v>
      </c>
      <c r="B53" s="20">
        <v>5397</v>
      </c>
      <c r="C53" s="19" t="s">
        <v>52</v>
      </c>
      <c r="D53" s="23">
        <v>1700000</v>
      </c>
      <c r="E53" s="23">
        <v>1900000</v>
      </c>
      <c r="F53" s="23">
        <v>1900000</v>
      </c>
      <c r="G53" s="23"/>
      <c r="H53" s="23">
        <v>1900000</v>
      </c>
      <c r="I53" s="23">
        <f t="shared" si="1"/>
        <v>111.76470588235294</v>
      </c>
      <c r="J53" s="16"/>
      <c r="K53" s="2"/>
    </row>
    <row r="54" spans="1:11">
      <c r="A54" s="20">
        <v>29</v>
      </c>
      <c r="B54" s="20">
        <v>5399</v>
      </c>
      <c r="C54" s="19" t="s">
        <v>53</v>
      </c>
      <c r="D54" s="23">
        <v>924000</v>
      </c>
      <c r="E54" s="23">
        <v>1244000</v>
      </c>
      <c r="F54" s="23">
        <v>1244000</v>
      </c>
      <c r="G54" s="23"/>
      <c r="H54" s="23">
        <v>1244000</v>
      </c>
      <c r="I54" s="23">
        <f t="shared" si="1"/>
        <v>134.63203463203465</v>
      </c>
      <c r="J54" s="16"/>
      <c r="K54" s="2"/>
    </row>
    <row r="55" spans="1:11">
      <c r="A55" s="20">
        <v>30</v>
      </c>
      <c r="B55" s="20">
        <v>5400</v>
      </c>
      <c r="C55" s="19" t="s">
        <v>54</v>
      </c>
      <c r="D55" s="23">
        <v>3380000</v>
      </c>
      <c r="E55" s="23">
        <v>3600000</v>
      </c>
      <c r="F55" s="23">
        <v>3600000</v>
      </c>
      <c r="G55" s="23"/>
      <c r="H55" s="23">
        <v>3600000</v>
      </c>
      <c r="I55" s="23">
        <f t="shared" si="1"/>
        <v>106.50887573964498</v>
      </c>
      <c r="J55" s="16"/>
      <c r="K55" s="2"/>
    </row>
    <row r="56" spans="1:11">
      <c r="A56" s="20"/>
      <c r="B56" s="20">
        <v>5450</v>
      </c>
      <c r="C56" s="19" t="s">
        <v>121</v>
      </c>
      <c r="D56" s="23">
        <v>680000</v>
      </c>
      <c r="E56" s="23">
        <v>800000</v>
      </c>
      <c r="F56" s="23">
        <v>800000</v>
      </c>
      <c r="G56" s="23"/>
      <c r="H56" s="23">
        <v>800000</v>
      </c>
      <c r="I56" s="23">
        <f t="shared" si="1"/>
        <v>117.64705882352942</v>
      </c>
      <c r="J56" s="16"/>
      <c r="K56" s="2"/>
    </row>
    <row r="57" spans="1:11">
      <c r="A57" s="22">
        <v>31</v>
      </c>
      <c r="B57" s="22">
        <v>5500</v>
      </c>
      <c r="C57" s="19" t="s">
        <v>55</v>
      </c>
      <c r="D57" s="23">
        <v>147229.15</v>
      </c>
      <c r="E57" s="23">
        <v>150000</v>
      </c>
      <c r="F57" s="23">
        <v>182464</v>
      </c>
      <c r="G57" s="23">
        <v>5000</v>
      </c>
      <c r="H57" s="23">
        <v>187464</v>
      </c>
      <c r="I57" s="23">
        <f t="shared" si="1"/>
        <v>127.32804611043397</v>
      </c>
      <c r="J57" s="16"/>
      <c r="K57" s="2"/>
    </row>
    <row r="58" spans="1:11">
      <c r="A58" s="20">
        <v>32</v>
      </c>
      <c r="B58" s="20">
        <v>5501</v>
      </c>
      <c r="C58" s="19" t="s">
        <v>100</v>
      </c>
      <c r="D58" s="23">
        <v>140000</v>
      </c>
      <c r="E58" s="23">
        <v>200000</v>
      </c>
      <c r="F58" s="23">
        <v>200000</v>
      </c>
      <c r="G58" s="23"/>
      <c r="H58" s="23">
        <v>200000</v>
      </c>
      <c r="I58" s="23">
        <f t="shared" si="1"/>
        <v>142.85714285714286</v>
      </c>
      <c r="J58" s="16"/>
      <c r="K58" s="2"/>
    </row>
    <row r="59" spans="1:11" ht="25.5">
      <c r="A59" s="20"/>
      <c r="B59" s="20">
        <v>5502</v>
      </c>
      <c r="C59" s="24" t="s">
        <v>125</v>
      </c>
      <c r="D59" s="23">
        <v>80000</v>
      </c>
      <c r="E59" s="23">
        <v>80000</v>
      </c>
      <c r="F59" s="23">
        <v>80000</v>
      </c>
      <c r="G59" s="23"/>
      <c r="H59" s="23">
        <v>80000</v>
      </c>
      <c r="I59" s="23">
        <f t="shared" si="1"/>
        <v>100</v>
      </c>
      <c r="J59" s="16"/>
      <c r="K59" s="2"/>
    </row>
    <row r="60" spans="1:11">
      <c r="A60" s="20">
        <v>33</v>
      </c>
      <c r="B60" s="20">
        <v>5503</v>
      </c>
      <c r="C60" s="19" t="s">
        <v>56</v>
      </c>
      <c r="D60" s="23">
        <v>45100</v>
      </c>
      <c r="E60" s="23">
        <v>60000</v>
      </c>
      <c r="F60" s="23">
        <v>60000</v>
      </c>
      <c r="G60" s="23"/>
      <c r="H60" s="23">
        <v>60000</v>
      </c>
      <c r="I60" s="23">
        <f t="shared" si="1"/>
        <v>133.03769401330376</v>
      </c>
      <c r="J60" s="16"/>
      <c r="K60" s="2"/>
    </row>
    <row r="61" spans="1:11">
      <c r="A61" s="20">
        <v>34</v>
      </c>
      <c r="B61" s="20">
        <v>5504</v>
      </c>
      <c r="C61" s="19" t="s">
        <v>57</v>
      </c>
      <c r="D61" s="23">
        <v>50000</v>
      </c>
      <c r="E61" s="23">
        <v>60000</v>
      </c>
      <c r="F61" s="23">
        <v>160000</v>
      </c>
      <c r="G61" s="23"/>
      <c r="H61" s="23">
        <v>160000</v>
      </c>
      <c r="I61" s="23">
        <f t="shared" si="1"/>
        <v>320</v>
      </c>
      <c r="J61" s="16"/>
      <c r="K61" s="10"/>
    </row>
    <row r="62" spans="1:11">
      <c r="A62" s="20">
        <v>35</v>
      </c>
      <c r="B62" s="20">
        <v>5505</v>
      </c>
      <c r="C62" s="19" t="s">
        <v>58</v>
      </c>
      <c r="D62" s="23">
        <v>50000</v>
      </c>
      <c r="E62" s="23">
        <v>50000</v>
      </c>
      <c r="F62" s="23">
        <v>50000</v>
      </c>
      <c r="G62" s="23"/>
      <c r="H62" s="23">
        <v>50000</v>
      </c>
      <c r="I62" s="23">
        <f t="shared" si="1"/>
        <v>100</v>
      </c>
      <c r="J62" s="16"/>
      <c r="K62" s="2"/>
    </row>
    <row r="63" spans="1:11">
      <c r="A63" s="20">
        <v>36</v>
      </c>
      <c r="B63" s="20">
        <v>5506</v>
      </c>
      <c r="C63" s="19" t="s">
        <v>59</v>
      </c>
      <c r="D63" s="23">
        <v>499000</v>
      </c>
      <c r="E63" s="23">
        <v>499000</v>
      </c>
      <c r="F63" s="23">
        <v>499000</v>
      </c>
      <c r="G63" s="23"/>
      <c r="H63" s="23">
        <v>499000</v>
      </c>
      <c r="I63" s="23">
        <f t="shared" si="1"/>
        <v>100</v>
      </c>
      <c r="J63" s="16"/>
      <c r="K63" s="2"/>
    </row>
    <row r="64" spans="1:11" ht="27" customHeight="1">
      <c r="A64" s="20">
        <v>37</v>
      </c>
      <c r="B64" s="20">
        <v>5509</v>
      </c>
      <c r="C64" s="24" t="s">
        <v>128</v>
      </c>
      <c r="D64" s="23">
        <v>280000</v>
      </c>
      <c r="E64" s="23">
        <v>2150000</v>
      </c>
      <c r="F64" s="23">
        <v>2150000</v>
      </c>
      <c r="G64" s="23"/>
      <c r="H64" s="23">
        <v>2150000</v>
      </c>
      <c r="I64" s="23">
        <f t="shared" si="1"/>
        <v>767.85714285714289</v>
      </c>
      <c r="J64" s="16"/>
      <c r="K64" s="2"/>
    </row>
    <row r="65" spans="1:11">
      <c r="A65" s="20">
        <v>38</v>
      </c>
      <c r="B65" s="20">
        <v>5510</v>
      </c>
      <c r="C65" s="19" t="s">
        <v>60</v>
      </c>
      <c r="D65" s="23">
        <v>320000</v>
      </c>
      <c r="E65" s="23">
        <v>320000</v>
      </c>
      <c r="F65" s="23">
        <v>320000</v>
      </c>
      <c r="G65" s="23"/>
      <c r="H65" s="23">
        <v>320000</v>
      </c>
      <c r="I65" s="23">
        <f t="shared" si="1"/>
        <v>100</v>
      </c>
      <c r="J65" s="16"/>
      <c r="K65" s="2"/>
    </row>
    <row r="66" spans="1:11">
      <c r="A66" s="20">
        <v>39</v>
      </c>
      <c r="B66" s="20"/>
      <c r="C66" s="19" t="s">
        <v>61</v>
      </c>
      <c r="D66" s="23"/>
      <c r="E66" s="23"/>
      <c r="F66" s="23"/>
      <c r="G66" s="23"/>
      <c r="H66" s="23"/>
      <c r="I66" s="23"/>
      <c r="J66" s="16"/>
      <c r="K66" s="8"/>
    </row>
    <row r="67" spans="1:11">
      <c r="A67" s="20" t="s">
        <v>107</v>
      </c>
      <c r="B67" s="20">
        <v>5520</v>
      </c>
      <c r="C67" s="19" t="s">
        <v>62</v>
      </c>
      <c r="D67" s="23">
        <v>1000000</v>
      </c>
      <c r="E67" s="23">
        <v>1850000</v>
      </c>
      <c r="F67" s="23">
        <v>1850000</v>
      </c>
      <c r="G67" s="23">
        <v>-150000</v>
      </c>
      <c r="H67" s="23">
        <v>1700000</v>
      </c>
      <c r="I67" s="23">
        <f>H67/D67*100</f>
        <v>170</v>
      </c>
      <c r="J67" s="16"/>
      <c r="K67" s="2"/>
    </row>
    <row r="68" spans="1:11">
      <c r="A68" s="20" t="s">
        <v>108</v>
      </c>
      <c r="B68" s="20">
        <v>5523</v>
      </c>
      <c r="C68" s="24" t="s">
        <v>63</v>
      </c>
      <c r="D68" s="23">
        <v>8000</v>
      </c>
      <c r="E68" s="23">
        <v>10000</v>
      </c>
      <c r="F68" s="23">
        <v>10000</v>
      </c>
      <c r="G68" s="23"/>
      <c r="H68" s="23">
        <v>10000</v>
      </c>
      <c r="I68" s="23">
        <f>H68/D68*100</f>
        <v>125</v>
      </c>
      <c r="J68" s="16"/>
      <c r="K68" s="2"/>
    </row>
    <row r="69" spans="1:11">
      <c r="A69" s="20" t="s">
        <v>109</v>
      </c>
      <c r="B69" s="20">
        <v>5524</v>
      </c>
      <c r="C69" s="19" t="s">
        <v>64</v>
      </c>
      <c r="D69" s="23">
        <v>83634.53</v>
      </c>
      <c r="E69" s="23">
        <v>160000</v>
      </c>
      <c r="F69" s="23">
        <v>160000</v>
      </c>
      <c r="G69" s="23">
        <v>150000</v>
      </c>
      <c r="H69" s="23">
        <v>310000</v>
      </c>
      <c r="I69" s="23">
        <f>H69/D69*100</f>
        <v>370.66030023723459</v>
      </c>
      <c r="J69" s="16"/>
      <c r="K69" s="2"/>
    </row>
    <row r="70" spans="1:11">
      <c r="A70" s="20" t="s">
        <v>110</v>
      </c>
      <c r="B70" s="20">
        <v>5525</v>
      </c>
      <c r="C70" s="19" t="s">
        <v>65</v>
      </c>
      <c r="D70" s="23">
        <v>90443.4</v>
      </c>
      <c r="E70" s="23">
        <v>190000</v>
      </c>
      <c r="F70" s="23">
        <v>190000</v>
      </c>
      <c r="G70" s="23"/>
      <c r="H70" s="23">
        <v>190000</v>
      </c>
      <c r="I70" s="23">
        <f>H70/D70*100</f>
        <v>210.0761360143471</v>
      </c>
      <c r="J70" s="16"/>
      <c r="K70" s="2"/>
    </row>
    <row r="71" spans="1:11">
      <c r="A71" s="20" t="s">
        <v>66</v>
      </c>
      <c r="B71" s="20"/>
      <c r="C71" s="19" t="s">
        <v>117</v>
      </c>
      <c r="D71" s="23"/>
      <c r="E71" s="23"/>
      <c r="F71" s="23"/>
      <c r="G71" s="23"/>
      <c r="H71" s="23"/>
      <c r="I71" s="23"/>
      <c r="J71" s="16"/>
      <c r="K71" s="2"/>
    </row>
    <row r="72" spans="1:11">
      <c r="A72" s="20">
        <v>40</v>
      </c>
      <c r="B72" s="20">
        <v>5531</v>
      </c>
      <c r="C72" s="19" t="s">
        <v>67</v>
      </c>
      <c r="D72" s="23">
        <v>350000</v>
      </c>
      <c r="E72" s="23">
        <v>400000</v>
      </c>
      <c r="F72" s="23">
        <v>400000</v>
      </c>
      <c r="G72" s="23"/>
      <c r="H72" s="23">
        <v>400000</v>
      </c>
      <c r="I72" s="23">
        <f>H72/D72*100</f>
        <v>114.28571428571428</v>
      </c>
      <c r="J72" s="16"/>
      <c r="K72" s="2"/>
    </row>
    <row r="73" spans="1:11">
      <c r="A73" s="20">
        <v>41</v>
      </c>
      <c r="B73" s="20"/>
      <c r="C73" s="19" t="s">
        <v>68</v>
      </c>
      <c r="D73" s="23"/>
      <c r="E73" s="23"/>
      <c r="F73" s="23"/>
      <c r="G73" s="23"/>
      <c r="H73" s="23"/>
      <c r="I73" s="23"/>
      <c r="J73" s="16"/>
      <c r="K73" s="2"/>
    </row>
    <row r="74" spans="1:11">
      <c r="A74" s="20" t="s">
        <v>111</v>
      </c>
      <c r="B74" s="20">
        <v>5560</v>
      </c>
      <c r="C74" s="19" t="s">
        <v>98</v>
      </c>
      <c r="D74" s="23">
        <v>3600</v>
      </c>
      <c r="E74" s="23">
        <v>3600</v>
      </c>
      <c r="F74" s="23">
        <v>47676</v>
      </c>
      <c r="G74" s="23"/>
      <c r="H74" s="23">
        <v>47676</v>
      </c>
      <c r="I74" s="23">
        <f>H74/D74*100</f>
        <v>1324.3333333333335</v>
      </c>
      <c r="J74" s="16"/>
      <c r="K74" s="2"/>
    </row>
    <row r="75" spans="1:11">
      <c r="A75" s="20" t="s">
        <v>112</v>
      </c>
      <c r="B75" s="20">
        <v>5549</v>
      </c>
      <c r="C75" s="19" t="s">
        <v>69</v>
      </c>
      <c r="D75" s="23">
        <v>56700</v>
      </c>
      <c r="E75" s="23">
        <v>75000</v>
      </c>
      <c r="F75" s="23">
        <v>75000</v>
      </c>
      <c r="G75" s="23"/>
      <c r="H75" s="23">
        <v>75000</v>
      </c>
      <c r="I75" s="23">
        <f>H75/D75*100</f>
        <v>132.27513227513228</v>
      </c>
      <c r="J75" s="16"/>
      <c r="K75" s="2"/>
    </row>
    <row r="76" spans="1:11">
      <c r="A76" s="20">
        <v>42</v>
      </c>
      <c r="B76" s="20"/>
      <c r="C76" s="19" t="s">
        <v>70</v>
      </c>
      <c r="D76" s="23"/>
      <c r="E76" s="23"/>
      <c r="F76" s="23"/>
      <c r="G76" s="23"/>
      <c r="H76" s="23"/>
      <c r="I76" s="23"/>
      <c r="J76" s="16"/>
      <c r="K76" s="2"/>
    </row>
    <row r="77" spans="1:11">
      <c r="A77" s="20">
        <v>42.1</v>
      </c>
      <c r="B77" s="20">
        <v>5550</v>
      </c>
      <c r="C77" s="19" t="s">
        <v>71</v>
      </c>
      <c r="D77" s="23">
        <v>160000</v>
      </c>
      <c r="E77" s="23">
        <v>160000</v>
      </c>
      <c r="F77" s="23">
        <v>160000</v>
      </c>
      <c r="G77" s="23"/>
      <c r="H77" s="23">
        <v>160000</v>
      </c>
      <c r="I77" s="23">
        <f>H77/D77*100</f>
        <v>100</v>
      </c>
      <c r="J77" s="16"/>
      <c r="K77" s="2"/>
    </row>
    <row r="78" spans="1:11">
      <c r="A78" s="20">
        <v>42.2</v>
      </c>
      <c r="B78" s="20">
        <v>5556</v>
      </c>
      <c r="C78" s="19" t="s">
        <v>72</v>
      </c>
      <c r="D78" s="23"/>
      <c r="E78" s="23"/>
      <c r="F78" s="23"/>
      <c r="G78" s="23"/>
      <c r="H78" s="23"/>
      <c r="I78" s="23"/>
      <c r="J78" s="16"/>
      <c r="K78" s="2"/>
    </row>
    <row r="79" spans="1:11">
      <c r="A79" s="20">
        <v>43</v>
      </c>
      <c r="B79" s="20">
        <v>5552</v>
      </c>
      <c r="C79" s="19" t="s">
        <v>73</v>
      </c>
      <c r="D79" s="23">
        <v>200000</v>
      </c>
      <c r="E79" s="23">
        <v>200000</v>
      </c>
      <c r="F79" s="23">
        <v>371694.83</v>
      </c>
      <c r="G79" s="23">
        <v>2694422.13</v>
      </c>
      <c r="H79" s="23">
        <v>3066116.96</v>
      </c>
      <c r="I79" s="23">
        <f>H79/D79*100</f>
        <v>1533.0584800000001</v>
      </c>
      <c r="J79" s="16"/>
      <c r="K79" s="2"/>
    </row>
    <row r="80" spans="1:11">
      <c r="A80" s="20"/>
      <c r="B80" s="20">
        <v>5555</v>
      </c>
      <c r="C80" s="19" t="s">
        <v>92</v>
      </c>
      <c r="D80" s="23">
        <v>200000</v>
      </c>
      <c r="E80" s="23">
        <v>200000</v>
      </c>
      <c r="F80" s="23">
        <v>200000</v>
      </c>
      <c r="G80" s="23"/>
      <c r="H80" s="23">
        <v>200000</v>
      </c>
      <c r="I80" s="23">
        <f>H80/D80*100</f>
        <v>100</v>
      </c>
      <c r="J80" s="16"/>
      <c r="K80" s="2"/>
    </row>
    <row r="81" spans="1:11">
      <c r="A81" s="20">
        <v>44</v>
      </c>
      <c r="B81" s="20">
        <v>5590</v>
      </c>
      <c r="C81" s="19" t="s">
        <v>74</v>
      </c>
      <c r="D81" s="23">
        <v>400000</v>
      </c>
      <c r="E81" s="23">
        <v>500000</v>
      </c>
      <c r="F81" s="23">
        <v>500000</v>
      </c>
      <c r="G81" s="23"/>
      <c r="H81" s="23">
        <v>500000</v>
      </c>
      <c r="I81" s="23">
        <f>H81/D81*100</f>
        <v>125</v>
      </c>
      <c r="J81" s="16"/>
      <c r="K81" s="2"/>
    </row>
    <row r="82" spans="1:11">
      <c r="A82" s="20">
        <v>45</v>
      </c>
      <c r="B82" s="20">
        <v>5591</v>
      </c>
      <c r="C82" s="19" t="s">
        <v>75</v>
      </c>
      <c r="D82" s="23">
        <v>30000</v>
      </c>
      <c r="E82" s="23">
        <v>40000</v>
      </c>
      <c r="F82" s="23">
        <v>40000</v>
      </c>
      <c r="G82" s="23"/>
      <c r="H82" s="23">
        <v>40000</v>
      </c>
      <c r="I82" s="23">
        <f>H82/D82*100</f>
        <v>133.33333333333331</v>
      </c>
      <c r="J82" s="16"/>
      <c r="K82" s="2"/>
    </row>
    <row r="83" spans="1:11">
      <c r="A83" s="20">
        <v>46</v>
      </c>
      <c r="B83" s="20">
        <v>5599</v>
      </c>
      <c r="C83" s="19" t="s">
        <v>76</v>
      </c>
      <c r="D83" s="23">
        <v>398200</v>
      </c>
      <c r="E83" s="23">
        <v>400000</v>
      </c>
      <c r="F83" s="23">
        <v>400000</v>
      </c>
      <c r="G83" s="23"/>
      <c r="H83" s="23">
        <v>400000</v>
      </c>
      <c r="I83" s="23">
        <f>H83/D83*100</f>
        <v>100.45203415369161</v>
      </c>
      <c r="J83" s="16"/>
      <c r="K83" s="2"/>
    </row>
    <row r="84" spans="1:11">
      <c r="A84" s="20">
        <v>47</v>
      </c>
      <c r="B84" s="20"/>
      <c r="C84" s="19" t="s">
        <v>77</v>
      </c>
      <c r="D84" s="23"/>
      <c r="E84" s="23"/>
      <c r="F84" s="23"/>
      <c r="G84" s="23"/>
      <c r="H84" s="23"/>
      <c r="I84" s="23"/>
      <c r="J84" s="16"/>
      <c r="K84" s="2"/>
    </row>
    <row r="85" spans="1:11">
      <c r="A85" s="20" t="s">
        <v>113</v>
      </c>
      <c r="B85" s="20">
        <v>5625</v>
      </c>
      <c r="C85" s="19" t="s">
        <v>78</v>
      </c>
      <c r="D85" s="23"/>
      <c r="E85" s="23"/>
      <c r="F85" s="23"/>
      <c r="G85" s="23"/>
      <c r="H85" s="23"/>
      <c r="I85" s="23"/>
      <c r="J85" s="16"/>
      <c r="K85" s="2"/>
    </row>
    <row r="86" spans="1:11">
      <c r="A86" s="20" t="s">
        <v>114</v>
      </c>
      <c r="B86" s="20">
        <v>5626</v>
      </c>
      <c r="C86" s="19" t="s">
        <v>79</v>
      </c>
      <c r="D86" s="23">
        <v>80000</v>
      </c>
      <c r="E86" s="23">
        <v>100000</v>
      </c>
      <c r="F86" s="23">
        <v>100000</v>
      </c>
      <c r="G86" s="23"/>
      <c r="H86" s="23">
        <v>100000</v>
      </c>
      <c r="I86" s="23">
        <f>H86/D86*100</f>
        <v>125</v>
      </c>
      <c r="J86" s="16"/>
      <c r="K86" s="2"/>
    </row>
    <row r="87" spans="1:11">
      <c r="A87" s="20" t="s">
        <v>115</v>
      </c>
      <c r="B87" s="20">
        <v>5620</v>
      </c>
      <c r="C87" s="19" t="s">
        <v>94</v>
      </c>
      <c r="D87" s="23">
        <v>21845.62</v>
      </c>
      <c r="E87" s="23">
        <v>30000</v>
      </c>
      <c r="F87" s="23">
        <v>30000</v>
      </c>
      <c r="G87" s="23"/>
      <c r="H87" s="23">
        <v>30000</v>
      </c>
      <c r="I87" s="23">
        <f>H87/D87*100</f>
        <v>137.32729947696609</v>
      </c>
      <c r="J87" s="16"/>
      <c r="K87" s="2"/>
    </row>
    <row r="88" spans="1:11">
      <c r="A88" s="20">
        <v>48</v>
      </c>
      <c r="B88" s="20">
        <v>5640</v>
      </c>
      <c r="C88" s="19" t="s">
        <v>80</v>
      </c>
      <c r="D88" s="23">
        <v>7000</v>
      </c>
      <c r="E88" s="23">
        <v>7000</v>
      </c>
      <c r="F88" s="23">
        <v>7000</v>
      </c>
      <c r="G88" s="23"/>
      <c r="H88" s="23">
        <v>7000</v>
      </c>
      <c r="I88" s="23">
        <f>H88/D88*100</f>
        <v>100</v>
      </c>
      <c r="J88" s="16"/>
      <c r="K88" s="2"/>
    </row>
    <row r="89" spans="1:11">
      <c r="A89" s="20">
        <v>49</v>
      </c>
      <c r="B89" s="20">
        <v>5703</v>
      </c>
      <c r="C89" s="19" t="s">
        <v>101</v>
      </c>
      <c r="D89" s="23"/>
      <c r="E89" s="23"/>
      <c r="F89" s="23"/>
      <c r="G89" s="23"/>
      <c r="H89" s="23"/>
      <c r="I89" s="23"/>
      <c r="J89" s="16"/>
      <c r="K89" s="2"/>
    </row>
    <row r="90" spans="1:11">
      <c r="A90" s="20">
        <v>50</v>
      </c>
      <c r="B90" s="20">
        <v>5790</v>
      </c>
      <c r="C90" s="19" t="s">
        <v>102</v>
      </c>
      <c r="D90" s="23"/>
      <c r="E90" s="23"/>
      <c r="F90" s="23"/>
      <c r="G90" s="23"/>
      <c r="H90" s="23"/>
      <c r="I90" s="23"/>
      <c r="J90" s="16"/>
      <c r="K90" s="2"/>
    </row>
    <row r="91" spans="1:11">
      <c r="A91" s="20">
        <v>51</v>
      </c>
      <c r="B91" s="20">
        <v>5760</v>
      </c>
      <c r="C91" s="19" t="s">
        <v>81</v>
      </c>
      <c r="D91" s="23">
        <v>250000</v>
      </c>
      <c r="E91" s="23">
        <v>250000</v>
      </c>
      <c r="F91" s="23">
        <v>250000</v>
      </c>
      <c r="G91" s="23">
        <v>300000</v>
      </c>
      <c r="H91" s="23">
        <v>550000</v>
      </c>
      <c r="I91" s="23">
        <f>H91/D91*100</f>
        <v>220.00000000000003</v>
      </c>
      <c r="J91" s="16"/>
      <c r="K91" s="2"/>
    </row>
    <row r="92" spans="1:11">
      <c r="A92" s="20">
        <v>52</v>
      </c>
      <c r="B92" s="20">
        <v>5792</v>
      </c>
      <c r="C92" s="19" t="s">
        <v>82</v>
      </c>
      <c r="D92" s="23"/>
      <c r="E92" s="23"/>
      <c r="F92" s="23"/>
      <c r="G92" s="23"/>
      <c r="H92" s="23"/>
      <c r="I92" s="23"/>
      <c r="J92" s="16"/>
      <c r="K92" s="2"/>
    </row>
    <row r="93" spans="1:11">
      <c r="A93" s="20">
        <v>53</v>
      </c>
      <c r="B93" s="20">
        <v>5794</v>
      </c>
      <c r="C93" s="19" t="s">
        <v>83</v>
      </c>
      <c r="D93" s="23">
        <v>130000</v>
      </c>
      <c r="E93" s="23"/>
      <c r="F93" s="23"/>
      <c r="G93" s="23"/>
      <c r="H93" s="23"/>
      <c r="I93" s="23">
        <f>H93/D93*100</f>
        <v>0</v>
      </c>
      <c r="J93" s="16"/>
      <c r="K93" s="2"/>
    </row>
    <row r="94" spans="1:11">
      <c r="A94" s="20">
        <v>54</v>
      </c>
      <c r="B94" s="20">
        <v>5799</v>
      </c>
      <c r="C94" s="19" t="s">
        <v>93</v>
      </c>
      <c r="D94" s="23">
        <v>43000</v>
      </c>
      <c r="E94" s="23">
        <v>50000</v>
      </c>
      <c r="F94" s="23">
        <v>50000</v>
      </c>
      <c r="G94" s="23"/>
      <c r="H94" s="23">
        <v>50000</v>
      </c>
      <c r="I94" s="23">
        <f>H94/D94*100</f>
        <v>116.27906976744187</v>
      </c>
      <c r="J94" s="16"/>
      <c r="K94" s="2"/>
    </row>
    <row r="95" spans="1:11">
      <c r="A95" s="20">
        <v>54.1</v>
      </c>
      <c r="B95" s="20">
        <v>5796</v>
      </c>
      <c r="C95" s="19" t="s">
        <v>84</v>
      </c>
      <c r="D95" s="23"/>
      <c r="E95" s="23"/>
      <c r="F95" s="23"/>
      <c r="G95" s="23"/>
      <c r="H95" s="23"/>
      <c r="I95" s="23"/>
      <c r="J95" s="16"/>
      <c r="K95" s="2"/>
    </row>
    <row r="96" spans="1:11">
      <c r="A96" s="20">
        <v>54.2</v>
      </c>
      <c r="B96" s="20"/>
      <c r="C96" s="19" t="s">
        <v>85</v>
      </c>
      <c r="D96" s="23"/>
      <c r="E96" s="23"/>
      <c r="F96" s="23"/>
      <c r="G96" s="23"/>
      <c r="H96" s="23"/>
      <c r="I96" s="23"/>
      <c r="J96" s="16"/>
      <c r="K96" s="2"/>
    </row>
    <row r="97" spans="1:11">
      <c r="A97" s="20">
        <v>55</v>
      </c>
      <c r="B97" s="20">
        <v>5850</v>
      </c>
      <c r="C97" s="19" t="s">
        <v>122</v>
      </c>
      <c r="D97" s="23">
        <v>2800000</v>
      </c>
      <c r="E97" s="23"/>
      <c r="F97" s="23"/>
      <c r="G97" s="23"/>
      <c r="H97" s="23"/>
      <c r="I97" s="23">
        <f>H97/D97*100</f>
        <v>0</v>
      </c>
      <c r="J97" s="16"/>
      <c r="K97" s="2"/>
    </row>
    <row r="98" spans="1:11">
      <c r="A98" s="20">
        <v>56</v>
      </c>
      <c r="B98" s="20">
        <v>5920</v>
      </c>
      <c r="C98" s="19" t="s">
        <v>86</v>
      </c>
      <c r="D98" s="23"/>
      <c r="E98" s="23"/>
      <c r="F98" s="23"/>
      <c r="G98" s="23"/>
      <c r="H98" s="23"/>
      <c r="I98" s="23"/>
      <c r="J98" s="16"/>
      <c r="K98" s="2"/>
    </row>
    <row r="99" spans="1:11">
      <c r="A99" s="20" t="s">
        <v>87</v>
      </c>
      <c r="B99" s="20"/>
      <c r="C99" s="19" t="s">
        <v>116</v>
      </c>
      <c r="D99" s="23"/>
      <c r="E99" s="23"/>
      <c r="F99" s="23"/>
      <c r="G99" s="23"/>
      <c r="H99" s="23"/>
      <c r="I99" s="23"/>
      <c r="J99" s="16"/>
      <c r="K99" s="2"/>
    </row>
    <row r="100" spans="1:11">
      <c r="A100" s="20" t="s">
        <v>88</v>
      </c>
      <c r="B100" s="20"/>
      <c r="C100" s="19" t="s">
        <v>89</v>
      </c>
      <c r="D100" s="23">
        <f>SUM(D5:D99)</f>
        <v>108906666.91000003</v>
      </c>
      <c r="E100" s="23">
        <v>122253616.48</v>
      </c>
      <c r="F100" s="23">
        <f>SUM(F5:F99)</f>
        <v>126303866.47999999</v>
      </c>
      <c r="G100" s="23">
        <f>SUM(G5:G99)</f>
        <v>4266105.42</v>
      </c>
      <c r="H100" s="23">
        <f>SUM(H6:H98)</f>
        <v>130569971.89999999</v>
      </c>
      <c r="I100" s="23">
        <f>H100/D100*100</f>
        <v>119.8916242730139</v>
      </c>
      <c r="J100" s="16"/>
      <c r="K100" s="2"/>
    </row>
    <row r="101" spans="1:11">
      <c r="G101" s="3"/>
    </row>
    <row r="102" spans="1:11">
      <c r="F102" s="2"/>
      <c r="G102" s="4"/>
      <c r="H102" s="2"/>
      <c r="I102" s="2"/>
      <c r="J102" s="2"/>
    </row>
    <row r="103" spans="1:11">
      <c r="D103" s="2"/>
      <c r="E103" s="2"/>
      <c r="F103" s="2"/>
      <c r="G103" s="4"/>
      <c r="H103" s="2"/>
      <c r="I103" s="2"/>
      <c r="J103" s="2"/>
    </row>
    <row r="104" spans="1:11">
      <c r="G104" s="4"/>
    </row>
  </sheetData>
  <mergeCells count="1">
    <mergeCell ref="I2:I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Goca</dc:creator>
  <cp:lastModifiedBy>User</cp:lastModifiedBy>
  <cp:lastPrinted>2018-11-02T07:11:17Z</cp:lastPrinted>
  <dcterms:created xsi:type="dcterms:W3CDTF">2014-11-27T11:45:34Z</dcterms:created>
  <dcterms:modified xsi:type="dcterms:W3CDTF">2018-11-02T07:11:19Z</dcterms:modified>
</cp:coreProperties>
</file>